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vlwelzijnsverbond-my.sharepoint.com/personal/steven_delooze_vlaamswelzijnsverbond_be/Documents/Bestanden Connect and Work/Medewerker/2026 Steven/Barema's/Centenindex/Aanpassing barematabellen/"/>
    </mc:Choice>
  </mc:AlternateContent>
  <xr:revisionPtr revIDLastSave="69" documentId="8_{631F1FB2-CA42-4BE4-8034-ED5372A41816}" xr6:coauthVersionLast="47" xr6:coauthVersionMax="47" xr10:uidLastSave="{AA208C8E-CBFF-429B-A4A7-A5FCB240ADB0}"/>
  <bookViews>
    <workbookView xWindow="-96" yWindow="-96" windowWidth="23232" windowHeight="12432" tabRatio="783" xr2:uid="{00000000-000D-0000-FFFF-FFFF00000000}"/>
  </bookViews>
  <sheets>
    <sheet name="Inhoud" sheetId="2" r:id="rId1"/>
    <sheet name="L4" sheetId="1" r:id="rId2"/>
    <sheet name="L3" sheetId="3" r:id="rId3"/>
    <sheet name="L2" sheetId="4" r:id="rId4"/>
    <sheet name="A2" sheetId="5" r:id="rId5"/>
    <sheet name="A1" sheetId="6" r:id="rId6"/>
    <sheet name="B2B" sheetId="7" r:id="rId7"/>
    <sheet name="B2A" sheetId="8" r:id="rId8"/>
    <sheet name="B1C" sheetId="9" r:id="rId9"/>
    <sheet name="B1B" sheetId="10" r:id="rId10"/>
    <sheet name="B1A" sheetId="11" r:id="rId11"/>
    <sheet name="B1A BIS" sheetId="12" r:id="rId12"/>
    <sheet name="MV2" sheetId="13" r:id="rId13"/>
    <sheet name="MV1" sheetId="14" r:id="rId14"/>
    <sheet name="L1" sheetId="15" r:id="rId15"/>
    <sheet name="K5" sheetId="16" r:id="rId16"/>
    <sheet name="K3" sheetId="17" r:id="rId17"/>
    <sheet name="K2" sheetId="18" r:id="rId18"/>
    <sheet name="K1" sheetId="19" r:id="rId19"/>
    <sheet name="G1" sheetId="20" r:id="rId20"/>
    <sheet name="GS" sheetId="21" r:id="rId21"/>
    <sheet name="GEW" sheetId="22" r:id="rId22"/>
  </sheets>
  <definedNames>
    <definedName name="_xlnm.Print_Area" localSheetId="5">'A1'!$A$1:$H$42</definedName>
    <definedName name="_xlnm.Print_Area" localSheetId="4">'A2'!$A$1:$H$42</definedName>
    <definedName name="_xlnm.Print_Area" localSheetId="10">B1A!$A$1:$H$42</definedName>
    <definedName name="_xlnm.Print_Area" localSheetId="11">'B1A BIS'!$A$1:$H$42</definedName>
    <definedName name="_xlnm.Print_Area" localSheetId="9">B1B!$A$1:$H$42</definedName>
    <definedName name="_xlnm.Print_Area" localSheetId="8">B1C!$A$1:$H$42</definedName>
    <definedName name="_xlnm.Print_Area" localSheetId="7">B2A!$A$1:$H$42</definedName>
    <definedName name="_xlnm.Print_Area" localSheetId="6">B2B!$A$1:$H$42</definedName>
    <definedName name="_xlnm.Print_Area" localSheetId="19">'G1'!$A$1:$H$42</definedName>
    <definedName name="_xlnm.Print_Area" localSheetId="21">GEW!$A$1:$H$42</definedName>
    <definedName name="_xlnm.Print_Area" localSheetId="20">GS!$A$1:$H$42</definedName>
    <definedName name="_xlnm.Print_Area" localSheetId="18">'K1'!$A$1:$H$42</definedName>
    <definedName name="_xlnm.Print_Area" localSheetId="17">'K2'!$A$1:$H$42</definedName>
    <definedName name="_xlnm.Print_Area" localSheetId="16">'K3'!$A$1:$H$42</definedName>
    <definedName name="_xlnm.Print_Area" localSheetId="15">'K5'!$A$1:$H$42</definedName>
    <definedName name="_xlnm.Print_Area" localSheetId="14">'L1'!$A$1:$H$42</definedName>
    <definedName name="_xlnm.Print_Area" localSheetId="3">'L2'!$A$1:$H$42</definedName>
    <definedName name="_xlnm.Print_Area" localSheetId="2">'L3'!$A$1:$H$42</definedName>
    <definedName name="_xlnm.Print_Area" localSheetId="1">'L4'!$A$1:$H$43</definedName>
    <definedName name="_xlnm.Print_Area" localSheetId="13">'MV1'!$A$1:$H$42</definedName>
    <definedName name="_xlnm.Print_Area" localSheetId="12">'MV2'!$A$1:$H$42</definedName>
    <definedName name="Z_3515F0C3_212C_11D6_9FA4_00105AF813F4_.wvu.Cols" localSheetId="5" hidden="1">'A1'!#REF!</definedName>
    <definedName name="Z_3515F0C3_212C_11D6_9FA4_00105AF813F4_.wvu.Cols" localSheetId="4" hidden="1">'A2'!#REF!</definedName>
    <definedName name="Z_3515F0C3_212C_11D6_9FA4_00105AF813F4_.wvu.Cols" localSheetId="10" hidden="1">B1A!#REF!</definedName>
    <definedName name="Z_3515F0C3_212C_11D6_9FA4_00105AF813F4_.wvu.Cols" localSheetId="11" hidden="1">'B1A BIS'!#REF!</definedName>
    <definedName name="Z_3515F0C3_212C_11D6_9FA4_00105AF813F4_.wvu.Cols" localSheetId="9" hidden="1">B1B!#REF!</definedName>
    <definedName name="Z_3515F0C3_212C_11D6_9FA4_00105AF813F4_.wvu.Cols" localSheetId="8" hidden="1">B1C!#REF!</definedName>
    <definedName name="Z_3515F0C3_212C_11D6_9FA4_00105AF813F4_.wvu.Cols" localSheetId="7" hidden="1">B2A!#REF!</definedName>
    <definedName name="Z_3515F0C3_212C_11D6_9FA4_00105AF813F4_.wvu.Cols" localSheetId="6" hidden="1">B2B!#REF!</definedName>
    <definedName name="Z_3515F0C3_212C_11D6_9FA4_00105AF813F4_.wvu.Cols" localSheetId="19" hidden="1">'G1'!#REF!</definedName>
    <definedName name="Z_3515F0C3_212C_11D6_9FA4_00105AF813F4_.wvu.Cols" localSheetId="21" hidden="1">GEW!#REF!</definedName>
    <definedName name="Z_3515F0C3_212C_11D6_9FA4_00105AF813F4_.wvu.Cols" localSheetId="20" hidden="1">GS!#REF!</definedName>
    <definedName name="Z_3515F0C3_212C_11D6_9FA4_00105AF813F4_.wvu.Cols" localSheetId="18" hidden="1">'K1'!#REF!</definedName>
    <definedName name="Z_3515F0C3_212C_11D6_9FA4_00105AF813F4_.wvu.Cols" localSheetId="17" hidden="1">'K2'!#REF!</definedName>
    <definedName name="Z_3515F0C3_212C_11D6_9FA4_00105AF813F4_.wvu.Cols" localSheetId="16" hidden="1">'K3'!#REF!</definedName>
    <definedName name="Z_3515F0C3_212C_11D6_9FA4_00105AF813F4_.wvu.Cols" localSheetId="15" hidden="1">'K5'!#REF!</definedName>
    <definedName name="Z_3515F0C3_212C_11D6_9FA4_00105AF813F4_.wvu.Cols" localSheetId="14" hidden="1">'L1'!#REF!</definedName>
    <definedName name="Z_3515F0C3_212C_11D6_9FA4_00105AF813F4_.wvu.Cols" localSheetId="3" hidden="1">'L2'!#REF!</definedName>
    <definedName name="Z_3515F0C3_212C_11D6_9FA4_00105AF813F4_.wvu.Cols" localSheetId="2" hidden="1">'L3'!#REF!</definedName>
    <definedName name="Z_3515F0C3_212C_11D6_9FA4_00105AF813F4_.wvu.Cols" localSheetId="1" hidden="1">'L4'!#REF!</definedName>
    <definedName name="Z_3515F0C3_212C_11D6_9FA4_00105AF813F4_.wvu.Cols" localSheetId="13" hidden="1">'MV1'!#REF!</definedName>
    <definedName name="Z_3515F0C3_212C_11D6_9FA4_00105AF813F4_.wvu.Cols" localSheetId="12" hidden="1">'MV2'!#REF!</definedName>
    <definedName name="Z_575C8073_5FD0_11D5_9FA9_00105AF771B6_.wvu.Cols" localSheetId="5" hidden="1">'A1'!#REF!</definedName>
    <definedName name="Z_575C8073_5FD0_11D5_9FA9_00105AF771B6_.wvu.Cols" localSheetId="4" hidden="1">'A2'!#REF!</definedName>
    <definedName name="Z_575C8073_5FD0_11D5_9FA9_00105AF771B6_.wvu.Cols" localSheetId="10" hidden="1">B1A!#REF!</definedName>
    <definedName name="Z_575C8073_5FD0_11D5_9FA9_00105AF771B6_.wvu.Cols" localSheetId="11" hidden="1">'B1A BIS'!#REF!</definedName>
    <definedName name="Z_575C8073_5FD0_11D5_9FA9_00105AF771B6_.wvu.Cols" localSheetId="9" hidden="1">B1B!#REF!</definedName>
    <definedName name="Z_575C8073_5FD0_11D5_9FA9_00105AF771B6_.wvu.Cols" localSheetId="8" hidden="1">B1C!#REF!</definedName>
    <definedName name="Z_575C8073_5FD0_11D5_9FA9_00105AF771B6_.wvu.Cols" localSheetId="7" hidden="1">B2A!#REF!</definedName>
    <definedName name="Z_575C8073_5FD0_11D5_9FA9_00105AF771B6_.wvu.Cols" localSheetId="6" hidden="1">B2B!#REF!</definedName>
    <definedName name="Z_575C8073_5FD0_11D5_9FA9_00105AF771B6_.wvu.Cols" localSheetId="19" hidden="1">'G1'!#REF!</definedName>
    <definedName name="Z_575C8073_5FD0_11D5_9FA9_00105AF771B6_.wvu.Cols" localSheetId="21" hidden="1">GEW!#REF!</definedName>
    <definedName name="Z_575C8073_5FD0_11D5_9FA9_00105AF771B6_.wvu.Cols" localSheetId="20" hidden="1">GS!#REF!</definedName>
    <definedName name="Z_575C8073_5FD0_11D5_9FA9_00105AF771B6_.wvu.Cols" localSheetId="18" hidden="1">'K1'!#REF!</definedName>
    <definedName name="Z_575C8073_5FD0_11D5_9FA9_00105AF771B6_.wvu.Cols" localSheetId="17" hidden="1">'K2'!#REF!</definedName>
    <definedName name="Z_575C8073_5FD0_11D5_9FA9_00105AF771B6_.wvu.Cols" localSheetId="16" hidden="1">'K3'!#REF!</definedName>
    <definedName name="Z_575C8073_5FD0_11D5_9FA9_00105AF771B6_.wvu.Cols" localSheetId="15" hidden="1">'K5'!#REF!</definedName>
    <definedName name="Z_575C8073_5FD0_11D5_9FA9_00105AF771B6_.wvu.Cols" localSheetId="14" hidden="1">'L1'!#REF!</definedName>
    <definedName name="Z_575C8073_5FD0_11D5_9FA9_00105AF771B6_.wvu.Cols" localSheetId="3" hidden="1">'L2'!#REF!</definedName>
    <definedName name="Z_575C8073_5FD0_11D5_9FA9_00105AF771B6_.wvu.Cols" localSheetId="2" hidden="1">'L3'!#REF!</definedName>
    <definedName name="Z_575C8073_5FD0_11D5_9FA9_00105AF771B6_.wvu.Cols" localSheetId="1" hidden="1">'L4'!#REF!</definedName>
    <definedName name="Z_575C8073_5FD0_11D5_9FA9_00105AF771B6_.wvu.Cols" localSheetId="13" hidden="1">'MV1'!#REF!</definedName>
    <definedName name="Z_575C8073_5FD0_11D5_9FA9_00105AF771B6_.wvu.Cols" localSheetId="12" hidden="1">'MV2'!#REF!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2" l="1"/>
  <c r="B6" i="22" l="1"/>
  <c r="B6" i="21"/>
  <c r="B6" i="20"/>
  <c r="B6" i="19"/>
  <c r="B6" i="18"/>
  <c r="B6" i="17"/>
  <c r="B6" i="16"/>
  <c r="B6" i="15"/>
  <c r="B6" i="14"/>
  <c r="B6" i="13"/>
  <c r="B6" i="12"/>
  <c r="B6" i="11"/>
  <c r="B6" i="10"/>
  <c r="B6" i="9"/>
  <c r="B6" i="8"/>
  <c r="B6" i="7"/>
  <c r="B6" i="6"/>
  <c r="B6" i="5"/>
  <c r="B6" i="4"/>
  <c r="B6" i="3"/>
  <c r="D3" i="22" l="1"/>
  <c r="C19" i="22" s="1"/>
  <c r="D2" i="22"/>
  <c r="A8" i="2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D3" i="21"/>
  <c r="D2" i="21"/>
  <c r="C6" i="21" s="1"/>
  <c r="D6" i="21" s="1"/>
  <c r="A8" i="20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D3" i="20"/>
  <c r="D2" i="20"/>
  <c r="C6" i="20" s="1"/>
  <c r="D6" i="20" s="1"/>
  <c r="A8" i="19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D3" i="19"/>
  <c r="D39" i="19" s="1"/>
  <c r="D2" i="19"/>
  <c r="C6" i="19" s="1"/>
  <c r="D6" i="19" s="1"/>
  <c r="A8" i="18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D3" i="18"/>
  <c r="D32" i="18" s="1"/>
  <c r="D2" i="18"/>
  <c r="C6" i="18" s="1"/>
  <c r="D6" i="18" s="1"/>
  <c r="A9" i="17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8" i="17"/>
  <c r="D3" i="17"/>
  <c r="D42" i="17" s="1"/>
  <c r="D2" i="17"/>
  <c r="C6" i="17" s="1"/>
  <c r="D6" i="17" s="1"/>
  <c r="A8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D3" i="16"/>
  <c r="C39" i="16" s="1"/>
  <c r="D2" i="16"/>
  <c r="C6" i="16" s="1"/>
  <c r="D6" i="16" s="1"/>
  <c r="A11" i="15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8" i="15"/>
  <c r="A9" i="15" s="1"/>
  <c r="A10" i="15" s="1"/>
  <c r="D3" i="15"/>
  <c r="D42" i="15" s="1"/>
  <c r="D2" i="15"/>
  <c r="C6" i="15" s="1"/>
  <c r="D6" i="15" s="1"/>
  <c r="C6" i="22" l="1"/>
  <c r="D6" i="22" s="1"/>
  <c r="C17" i="22"/>
  <c r="D8" i="22"/>
  <c r="C16" i="15"/>
  <c r="E16" i="15" s="1"/>
  <c r="C12" i="17"/>
  <c r="H12" i="17" s="1"/>
  <c r="C26" i="17"/>
  <c r="E26" i="17" s="1"/>
  <c r="D32" i="17"/>
  <c r="C39" i="17"/>
  <c r="H39" i="17" s="1"/>
  <c r="D30" i="15"/>
  <c r="D7" i="17"/>
  <c r="D14" i="17"/>
  <c r="C21" i="17"/>
  <c r="H21" i="17" s="1"/>
  <c r="D28" i="17"/>
  <c r="C35" i="17"/>
  <c r="E35" i="17" s="1"/>
  <c r="D41" i="17"/>
  <c r="D8" i="17"/>
  <c r="D19" i="17"/>
  <c r="D10" i="17"/>
  <c r="C17" i="17"/>
  <c r="E17" i="17" s="1"/>
  <c r="D23" i="17"/>
  <c r="C30" i="17"/>
  <c r="H30" i="17" s="1"/>
  <c r="D37" i="17"/>
  <c r="C9" i="18"/>
  <c r="H9" i="18" s="1"/>
  <c r="D23" i="18"/>
  <c r="C36" i="18"/>
  <c r="E36" i="18" s="1"/>
  <c r="C10" i="19"/>
  <c r="E10" i="19" s="1"/>
  <c r="F10" i="19" s="1"/>
  <c r="D14" i="19"/>
  <c r="D17" i="19"/>
  <c r="C21" i="19"/>
  <c r="H21" i="19" s="1"/>
  <c r="D24" i="19"/>
  <c r="C27" i="19"/>
  <c r="H27" i="19" s="1"/>
  <c r="D30" i="19"/>
  <c r="C34" i="19"/>
  <c r="E34" i="19" s="1"/>
  <c r="F34" i="19" s="1"/>
  <c r="C37" i="19"/>
  <c r="E37" i="19" s="1"/>
  <c r="F37" i="19" s="1"/>
  <c r="D41" i="19"/>
  <c r="D21" i="15"/>
  <c r="C34" i="15"/>
  <c r="H34" i="15" s="1"/>
  <c r="C9" i="16"/>
  <c r="H9" i="16" s="1"/>
  <c r="C11" i="17"/>
  <c r="E11" i="17" s="1"/>
  <c r="D13" i="17"/>
  <c r="C15" i="17"/>
  <c r="H15" i="17" s="1"/>
  <c r="D17" i="17"/>
  <c r="C20" i="17"/>
  <c r="E20" i="17" s="1"/>
  <c r="D22" i="17"/>
  <c r="C24" i="17"/>
  <c r="H24" i="17" s="1"/>
  <c r="D26" i="17"/>
  <c r="C29" i="17"/>
  <c r="E29" i="17" s="1"/>
  <c r="D31" i="17"/>
  <c r="C33" i="17"/>
  <c r="H33" i="17" s="1"/>
  <c r="D35" i="17"/>
  <c r="C38" i="17"/>
  <c r="E38" i="17" s="1"/>
  <c r="D40" i="17"/>
  <c r="C42" i="17"/>
  <c r="H42" i="17" s="1"/>
  <c r="C7" i="18"/>
  <c r="H7" i="18" s="1"/>
  <c r="D14" i="18"/>
  <c r="C27" i="18"/>
  <c r="H27" i="18" s="1"/>
  <c r="D41" i="18"/>
  <c r="D8" i="19"/>
  <c r="C12" i="19"/>
  <c r="E12" i="19" s="1"/>
  <c r="D15" i="19"/>
  <c r="C18" i="19"/>
  <c r="H18" i="19" s="1"/>
  <c r="D21" i="19"/>
  <c r="C25" i="19"/>
  <c r="E25" i="19" s="1"/>
  <c r="F25" i="19" s="1"/>
  <c r="C28" i="19"/>
  <c r="E28" i="19" s="1"/>
  <c r="G28" i="19" s="1"/>
  <c r="D32" i="19"/>
  <c r="D35" i="19"/>
  <c r="C39" i="19"/>
  <c r="H39" i="19" s="1"/>
  <c r="D42" i="19"/>
  <c r="C7" i="15"/>
  <c r="E7" i="15" s="1"/>
  <c r="D12" i="15"/>
  <c r="C25" i="15"/>
  <c r="E25" i="15" s="1"/>
  <c r="D39" i="15"/>
  <c r="C7" i="16"/>
  <c r="E7" i="16" s="1"/>
  <c r="G7" i="16" s="1"/>
  <c r="D12" i="16"/>
  <c r="C8" i="17"/>
  <c r="E8" i="17" s="1"/>
  <c r="C9" i="17"/>
  <c r="E9" i="17" s="1"/>
  <c r="G9" i="17" s="1"/>
  <c r="D11" i="17"/>
  <c r="C14" i="17"/>
  <c r="H14" i="17" s="1"/>
  <c r="D16" i="17"/>
  <c r="C18" i="17"/>
  <c r="H18" i="17" s="1"/>
  <c r="D20" i="17"/>
  <c r="C23" i="17"/>
  <c r="H23" i="17" s="1"/>
  <c r="D25" i="17"/>
  <c r="C27" i="17"/>
  <c r="H27" i="17" s="1"/>
  <c r="D29" i="17"/>
  <c r="C32" i="17"/>
  <c r="H32" i="17" s="1"/>
  <c r="D34" i="17"/>
  <c r="C36" i="17"/>
  <c r="H36" i="17" s="1"/>
  <c r="D38" i="17"/>
  <c r="C41" i="17"/>
  <c r="H41" i="17" s="1"/>
  <c r="C18" i="18"/>
  <c r="H18" i="18" s="1"/>
  <c r="C7" i="19"/>
  <c r="E7" i="19" s="1"/>
  <c r="G7" i="19" s="1"/>
  <c r="C9" i="19"/>
  <c r="E9" i="19" s="1"/>
  <c r="D12" i="19"/>
  <c r="C16" i="19"/>
  <c r="E16" i="19" s="1"/>
  <c r="G16" i="19" s="1"/>
  <c r="C19" i="19"/>
  <c r="E19" i="19" s="1"/>
  <c r="F19" i="19" s="1"/>
  <c r="D23" i="19"/>
  <c r="D26" i="19"/>
  <c r="C30" i="19"/>
  <c r="E30" i="19" s="1"/>
  <c r="D33" i="19"/>
  <c r="C36" i="19"/>
  <c r="H36" i="19" s="1"/>
  <c r="C8" i="22"/>
  <c r="C41" i="21"/>
  <c r="D40" i="21"/>
  <c r="C38" i="21"/>
  <c r="D37" i="21"/>
  <c r="C35" i="21"/>
  <c r="D34" i="21"/>
  <c r="C32" i="21"/>
  <c r="D31" i="21"/>
  <c r="C29" i="21"/>
  <c r="D28" i="21"/>
  <c r="C26" i="21"/>
  <c r="D25" i="21"/>
  <c r="C23" i="21"/>
  <c r="D22" i="21"/>
  <c r="C20" i="21"/>
  <c r="D19" i="21"/>
  <c r="C17" i="21"/>
  <c r="D16" i="21"/>
  <c r="C14" i="21"/>
  <c r="D13" i="21"/>
  <c r="C11" i="21"/>
  <c r="D10" i="21"/>
  <c r="C8" i="21"/>
  <c r="D7" i="21"/>
  <c r="D42" i="21"/>
  <c r="C40" i="21"/>
  <c r="D39" i="21"/>
  <c r="C37" i="21"/>
  <c r="D36" i="21"/>
  <c r="C34" i="21"/>
  <c r="D33" i="21"/>
  <c r="C31" i="21"/>
  <c r="D30" i="21"/>
  <c r="C28" i="21"/>
  <c r="D27" i="21"/>
  <c r="C25" i="21"/>
  <c r="D24" i="21"/>
  <c r="C22" i="21"/>
  <c r="D21" i="21"/>
  <c r="C19" i="21"/>
  <c r="D18" i="21"/>
  <c r="C16" i="21"/>
  <c r="D15" i="21"/>
  <c r="C13" i="21"/>
  <c r="D12" i="21"/>
  <c r="D17" i="21"/>
  <c r="D8" i="21"/>
  <c r="C10" i="21"/>
  <c r="D11" i="21"/>
  <c r="C15" i="21"/>
  <c r="D20" i="21"/>
  <c r="C24" i="21"/>
  <c r="D29" i="21"/>
  <c r="C33" i="21"/>
  <c r="D38" i="21"/>
  <c r="C42" i="21"/>
  <c r="D9" i="21"/>
  <c r="C12" i="21"/>
  <c r="C21" i="21"/>
  <c r="D26" i="21"/>
  <c r="C30" i="21"/>
  <c r="D35" i="21"/>
  <c r="C39" i="21"/>
  <c r="C7" i="21"/>
  <c r="C9" i="21"/>
  <c r="D14" i="21"/>
  <c r="C18" i="21"/>
  <c r="D23" i="21"/>
  <c r="C27" i="21"/>
  <c r="D32" i="21"/>
  <c r="C36" i="21"/>
  <c r="D41" i="21"/>
  <c r="C41" i="20"/>
  <c r="D40" i="20"/>
  <c r="C38" i="20"/>
  <c r="D37" i="20"/>
  <c r="C35" i="20"/>
  <c r="D34" i="20"/>
  <c r="C32" i="20"/>
  <c r="D31" i="20"/>
  <c r="C29" i="20"/>
  <c r="D28" i="20"/>
  <c r="C26" i="20"/>
  <c r="D25" i="20"/>
  <c r="C23" i="20"/>
  <c r="D22" i="20"/>
  <c r="C20" i="20"/>
  <c r="D19" i="20"/>
  <c r="C17" i="20"/>
  <c r="D16" i="20"/>
  <c r="C14" i="20"/>
  <c r="D13" i="20"/>
  <c r="C11" i="20"/>
  <c r="D10" i="20"/>
  <c r="C8" i="20"/>
  <c r="D7" i="20"/>
  <c r="D42" i="20"/>
  <c r="C40" i="20"/>
  <c r="D39" i="20"/>
  <c r="C37" i="20"/>
  <c r="D36" i="20"/>
  <c r="C34" i="20"/>
  <c r="D33" i="20"/>
  <c r="C31" i="20"/>
  <c r="D30" i="20"/>
  <c r="C28" i="20"/>
  <c r="D27" i="20"/>
  <c r="C25" i="20"/>
  <c r="D24" i="20"/>
  <c r="C22" i="20"/>
  <c r="D21" i="20"/>
  <c r="C19" i="20"/>
  <c r="D18" i="20"/>
  <c r="C16" i="20"/>
  <c r="D15" i="20"/>
  <c r="C13" i="20"/>
  <c r="D12" i="20"/>
  <c r="C10" i="20"/>
  <c r="D9" i="20"/>
  <c r="D8" i="20"/>
  <c r="C12" i="20"/>
  <c r="D17" i="20"/>
  <c r="C21" i="20"/>
  <c r="D26" i="20"/>
  <c r="C30" i="20"/>
  <c r="D35" i="20"/>
  <c r="C39" i="20"/>
  <c r="D11" i="20"/>
  <c r="C15" i="20"/>
  <c r="D20" i="20"/>
  <c r="C24" i="20"/>
  <c r="D29" i="20"/>
  <c r="C33" i="20"/>
  <c r="D38" i="20"/>
  <c r="C42" i="20"/>
  <c r="C7" i="20"/>
  <c r="C9" i="20"/>
  <c r="D14" i="20"/>
  <c r="C18" i="20"/>
  <c r="D23" i="20"/>
  <c r="C27" i="20"/>
  <c r="D32" i="20"/>
  <c r="C36" i="20"/>
  <c r="D41" i="20"/>
  <c r="C41" i="19"/>
  <c r="D40" i="19"/>
  <c r="C38" i="19"/>
  <c r="D37" i="19"/>
  <c r="C35" i="19"/>
  <c r="D34" i="19"/>
  <c r="C32" i="19"/>
  <c r="D31" i="19"/>
  <c r="C29" i="19"/>
  <c r="D28" i="19"/>
  <c r="C26" i="19"/>
  <c r="D25" i="19"/>
  <c r="C23" i="19"/>
  <c r="D22" i="19"/>
  <c r="C20" i="19"/>
  <c r="D19" i="19"/>
  <c r="C17" i="19"/>
  <c r="D16" i="19"/>
  <c r="C14" i="19"/>
  <c r="D13" i="19"/>
  <c r="C11" i="19"/>
  <c r="D10" i="19"/>
  <c r="C8" i="19"/>
  <c r="D7" i="19"/>
  <c r="D9" i="19"/>
  <c r="D11" i="19"/>
  <c r="C13" i="19"/>
  <c r="C15" i="19"/>
  <c r="D18" i="19"/>
  <c r="D20" i="19"/>
  <c r="C22" i="19"/>
  <c r="C24" i="19"/>
  <c r="D27" i="19"/>
  <c r="D29" i="19"/>
  <c r="C31" i="19"/>
  <c r="C33" i="19"/>
  <c r="D36" i="19"/>
  <c r="D38" i="19"/>
  <c r="C40" i="19"/>
  <c r="C42" i="19"/>
  <c r="C41" i="18"/>
  <c r="D40" i="18"/>
  <c r="C38" i="18"/>
  <c r="D37" i="18"/>
  <c r="C35" i="18"/>
  <c r="D34" i="18"/>
  <c r="C32" i="18"/>
  <c r="D31" i="18"/>
  <c r="C29" i="18"/>
  <c r="D28" i="18"/>
  <c r="C26" i="18"/>
  <c r="D25" i="18"/>
  <c r="C23" i="18"/>
  <c r="D22" i="18"/>
  <c r="C20" i="18"/>
  <c r="D19" i="18"/>
  <c r="C17" i="18"/>
  <c r="D16" i="18"/>
  <c r="C14" i="18"/>
  <c r="D13" i="18"/>
  <c r="C11" i="18"/>
  <c r="D10" i="18"/>
  <c r="C8" i="18"/>
  <c r="D7" i="18"/>
  <c r="D42" i="18"/>
  <c r="C40" i="18"/>
  <c r="D39" i="18"/>
  <c r="C37" i="18"/>
  <c r="D36" i="18"/>
  <c r="C34" i="18"/>
  <c r="D33" i="18"/>
  <c r="C31" i="18"/>
  <c r="D30" i="18"/>
  <c r="C28" i="18"/>
  <c r="D27" i="18"/>
  <c r="C25" i="18"/>
  <c r="D24" i="18"/>
  <c r="C22" i="18"/>
  <c r="D21" i="18"/>
  <c r="C19" i="18"/>
  <c r="D18" i="18"/>
  <c r="C16" i="18"/>
  <c r="D15" i="18"/>
  <c r="C13" i="18"/>
  <c r="D12" i="18"/>
  <c r="C10" i="18"/>
  <c r="D9" i="18"/>
  <c r="D8" i="18"/>
  <c r="C12" i="18"/>
  <c r="D17" i="18"/>
  <c r="C21" i="18"/>
  <c r="D26" i="18"/>
  <c r="C30" i="18"/>
  <c r="D35" i="18"/>
  <c r="C39" i="18"/>
  <c r="D11" i="18"/>
  <c r="C15" i="18"/>
  <c r="D20" i="18"/>
  <c r="C24" i="18"/>
  <c r="D29" i="18"/>
  <c r="C33" i="18"/>
  <c r="D38" i="18"/>
  <c r="C42" i="18"/>
  <c r="C7" i="17"/>
  <c r="D9" i="17"/>
  <c r="C10" i="17"/>
  <c r="D12" i="17"/>
  <c r="C13" i="17"/>
  <c r="D15" i="17"/>
  <c r="C16" i="17"/>
  <c r="D18" i="17"/>
  <c r="C19" i="17"/>
  <c r="D21" i="17"/>
  <c r="C22" i="17"/>
  <c r="D24" i="17"/>
  <c r="C25" i="17"/>
  <c r="D27" i="17"/>
  <c r="C28" i="17"/>
  <c r="D30" i="17"/>
  <c r="C31" i="17"/>
  <c r="D33" i="17"/>
  <c r="C34" i="17"/>
  <c r="D36" i="17"/>
  <c r="C37" i="17"/>
  <c r="D39" i="17"/>
  <c r="C40" i="17"/>
  <c r="H39" i="16"/>
  <c r="E39" i="16"/>
  <c r="D14" i="16"/>
  <c r="C16" i="16"/>
  <c r="D17" i="16"/>
  <c r="C21" i="16"/>
  <c r="D26" i="16"/>
  <c r="C30" i="16"/>
  <c r="D35" i="16"/>
  <c r="C41" i="16"/>
  <c r="D40" i="16"/>
  <c r="C38" i="16"/>
  <c r="D37" i="16"/>
  <c r="C35" i="16"/>
  <c r="D34" i="16"/>
  <c r="C32" i="16"/>
  <c r="D31" i="16"/>
  <c r="C29" i="16"/>
  <c r="D28" i="16"/>
  <c r="C26" i="16"/>
  <c r="D25" i="16"/>
  <c r="C23" i="16"/>
  <c r="D22" i="16"/>
  <c r="C20" i="16"/>
  <c r="D19" i="16"/>
  <c r="C17" i="16"/>
  <c r="D16" i="16"/>
  <c r="C14" i="16"/>
  <c r="D13" i="16"/>
  <c r="C11" i="16"/>
  <c r="D10" i="16"/>
  <c r="C8" i="16"/>
  <c r="D7" i="16"/>
  <c r="D42" i="16"/>
  <c r="C40" i="16"/>
  <c r="D39" i="16"/>
  <c r="C37" i="16"/>
  <c r="D36" i="16"/>
  <c r="C34" i="16"/>
  <c r="D33" i="16"/>
  <c r="C31" i="16"/>
  <c r="D30" i="16"/>
  <c r="C28" i="16"/>
  <c r="D27" i="16"/>
  <c r="C25" i="16"/>
  <c r="D24" i="16"/>
  <c r="C22" i="16"/>
  <c r="D21" i="16"/>
  <c r="C19" i="16"/>
  <c r="D18" i="16"/>
  <c r="D9" i="16"/>
  <c r="D11" i="16"/>
  <c r="C13" i="16"/>
  <c r="C15" i="16"/>
  <c r="D20" i="16"/>
  <c r="C24" i="16"/>
  <c r="D29" i="16"/>
  <c r="C33" i="16"/>
  <c r="D38" i="16"/>
  <c r="C42" i="16"/>
  <c r="D8" i="16"/>
  <c r="C10" i="16"/>
  <c r="C12" i="16"/>
  <c r="D15" i="16"/>
  <c r="C18" i="16"/>
  <c r="D23" i="16"/>
  <c r="C27" i="16"/>
  <c r="D32" i="16"/>
  <c r="C36" i="16"/>
  <c r="D41" i="16"/>
  <c r="C10" i="15"/>
  <c r="D15" i="15"/>
  <c r="C19" i="15"/>
  <c r="D24" i="15"/>
  <c r="C28" i="15"/>
  <c r="D33" i="15"/>
  <c r="C37" i="15"/>
  <c r="C41" i="15"/>
  <c r="D40" i="15"/>
  <c r="C38" i="15"/>
  <c r="D37" i="15"/>
  <c r="C35" i="15"/>
  <c r="D34" i="15"/>
  <c r="C32" i="15"/>
  <c r="D31" i="15"/>
  <c r="C29" i="15"/>
  <c r="D28" i="15"/>
  <c r="C26" i="15"/>
  <c r="D25" i="15"/>
  <c r="C23" i="15"/>
  <c r="D22" i="15"/>
  <c r="C20" i="15"/>
  <c r="D19" i="15"/>
  <c r="C17" i="15"/>
  <c r="D16" i="15"/>
  <c r="C14" i="15"/>
  <c r="D13" i="15"/>
  <c r="C11" i="15"/>
  <c r="D10" i="15"/>
  <c r="C8" i="15"/>
  <c r="D7" i="15"/>
  <c r="C42" i="15"/>
  <c r="D41" i="15"/>
  <c r="C39" i="15"/>
  <c r="D38" i="15"/>
  <c r="C36" i="15"/>
  <c r="D35" i="15"/>
  <c r="C33" i="15"/>
  <c r="D32" i="15"/>
  <c r="C30" i="15"/>
  <c r="D29" i="15"/>
  <c r="C27" i="15"/>
  <c r="D26" i="15"/>
  <c r="C24" i="15"/>
  <c r="D23" i="15"/>
  <c r="C21" i="15"/>
  <c r="D20" i="15"/>
  <c r="C18" i="15"/>
  <c r="D17" i="15"/>
  <c r="C15" i="15"/>
  <c r="D14" i="15"/>
  <c r="C12" i="15"/>
  <c r="D11" i="15"/>
  <c r="C9" i="15"/>
  <c r="D8" i="15"/>
  <c r="D9" i="15"/>
  <c r="C13" i="15"/>
  <c r="D18" i="15"/>
  <c r="C22" i="15"/>
  <c r="D27" i="15"/>
  <c r="C31" i="15"/>
  <c r="D36" i="15"/>
  <c r="C40" i="15"/>
  <c r="H10" i="19" l="1"/>
  <c r="H37" i="19"/>
  <c r="H12" i="19"/>
  <c r="G37" i="19"/>
  <c r="G34" i="19"/>
  <c r="H7" i="16"/>
  <c r="H36" i="18"/>
  <c r="E36" i="19"/>
  <c r="G36" i="19" s="1"/>
  <c r="E18" i="19"/>
  <c r="G18" i="19" s="1"/>
  <c r="E18" i="17"/>
  <c r="G18" i="17" s="1"/>
  <c r="E15" i="17"/>
  <c r="F15" i="17" s="1"/>
  <c r="H9" i="17"/>
  <c r="H16" i="15"/>
  <c r="E12" i="17"/>
  <c r="G12" i="17" s="1"/>
  <c r="F7" i="19"/>
  <c r="E42" i="17"/>
  <c r="G42" i="17" s="1"/>
  <c r="E32" i="17"/>
  <c r="G32" i="17" s="1"/>
  <c r="H35" i="17"/>
  <c r="G10" i="19"/>
  <c r="E9" i="16"/>
  <c r="F9" i="16" s="1"/>
  <c r="H29" i="17"/>
  <c r="H25" i="15"/>
  <c r="F16" i="19"/>
  <c r="H16" i="19"/>
  <c r="E18" i="18"/>
  <c r="F18" i="18" s="1"/>
  <c r="E21" i="19"/>
  <c r="F21" i="19" s="1"/>
  <c r="H17" i="17"/>
  <c r="E9" i="18"/>
  <c r="G9" i="18" s="1"/>
  <c r="E39" i="17"/>
  <c r="G39" i="17" s="1"/>
  <c r="E27" i="18"/>
  <c r="G27" i="18" s="1"/>
  <c r="G19" i="19"/>
  <c r="H7" i="19"/>
  <c r="E23" i="17"/>
  <c r="G23" i="17" s="1"/>
  <c r="E33" i="17"/>
  <c r="F33" i="17" s="1"/>
  <c r="H20" i="17"/>
  <c r="F28" i="19"/>
  <c r="E34" i="15"/>
  <c r="G34" i="15" s="1"/>
  <c r="F7" i="16"/>
  <c r="E36" i="17"/>
  <c r="G36" i="17" s="1"/>
  <c r="F9" i="17"/>
  <c r="E27" i="19"/>
  <c r="G27" i="19" s="1"/>
  <c r="E39" i="19"/>
  <c r="F39" i="19" s="1"/>
  <c r="H28" i="19"/>
  <c r="E41" i="17"/>
  <c r="G41" i="17" s="1"/>
  <c r="H26" i="17"/>
  <c r="E21" i="17"/>
  <c r="G21" i="17" s="1"/>
  <c r="H9" i="19"/>
  <c r="H8" i="17"/>
  <c r="E14" i="17"/>
  <c r="G14" i="17" s="1"/>
  <c r="E30" i="17"/>
  <c r="H30" i="19"/>
  <c r="H7" i="15"/>
  <c r="H11" i="17"/>
  <c r="H38" i="17"/>
  <c r="E24" i="17"/>
  <c r="G24" i="17" s="1"/>
  <c r="E7" i="18"/>
  <c r="F7" i="18" s="1"/>
  <c r="G25" i="19"/>
  <c r="E27" i="17"/>
  <c r="G27" i="17" s="1"/>
  <c r="H34" i="19"/>
  <c r="H25" i="19"/>
  <c r="H19" i="19"/>
  <c r="H8" i="22"/>
  <c r="E8" i="22"/>
  <c r="H27" i="21"/>
  <c r="E27" i="21"/>
  <c r="H39" i="21"/>
  <c r="E39" i="21"/>
  <c r="H33" i="21"/>
  <c r="E33" i="21"/>
  <c r="E10" i="21"/>
  <c r="H10" i="21"/>
  <c r="H16" i="21"/>
  <c r="E16" i="21"/>
  <c r="H25" i="21"/>
  <c r="E25" i="21"/>
  <c r="H34" i="21"/>
  <c r="E34" i="21"/>
  <c r="H11" i="21"/>
  <c r="E11" i="21"/>
  <c r="H20" i="21"/>
  <c r="E20" i="21"/>
  <c r="H29" i="21"/>
  <c r="E29" i="21"/>
  <c r="H38" i="21"/>
  <c r="E38" i="21"/>
  <c r="H36" i="21"/>
  <c r="E36" i="21"/>
  <c r="H9" i="21"/>
  <c r="E9" i="21"/>
  <c r="H21" i="21"/>
  <c r="E21" i="21"/>
  <c r="H42" i="21"/>
  <c r="E42" i="21"/>
  <c r="H15" i="21"/>
  <c r="E15" i="21"/>
  <c r="H13" i="21"/>
  <c r="E13" i="21"/>
  <c r="H22" i="21"/>
  <c r="E22" i="21"/>
  <c r="E31" i="21"/>
  <c r="H31" i="21"/>
  <c r="E40" i="21"/>
  <c r="H40" i="21"/>
  <c r="E8" i="21"/>
  <c r="H8" i="21"/>
  <c r="H17" i="21"/>
  <c r="E17" i="21"/>
  <c r="H26" i="21"/>
  <c r="E26" i="21"/>
  <c r="H35" i="21"/>
  <c r="E35" i="21"/>
  <c r="H18" i="21"/>
  <c r="E18" i="21"/>
  <c r="H7" i="21"/>
  <c r="E7" i="21"/>
  <c r="H30" i="21"/>
  <c r="E30" i="21"/>
  <c r="H12" i="21"/>
  <c r="E12" i="21"/>
  <c r="H24" i="21"/>
  <c r="E24" i="21"/>
  <c r="E19" i="21"/>
  <c r="H19" i="21"/>
  <c r="E28" i="21"/>
  <c r="H28" i="21"/>
  <c r="E37" i="21"/>
  <c r="H37" i="21"/>
  <c r="H14" i="21"/>
  <c r="E14" i="21"/>
  <c r="H23" i="21"/>
  <c r="E23" i="21"/>
  <c r="H32" i="21"/>
  <c r="E32" i="21"/>
  <c r="H41" i="21"/>
  <c r="E41" i="21"/>
  <c r="H27" i="20"/>
  <c r="E27" i="20"/>
  <c r="H42" i="20"/>
  <c r="E42" i="20"/>
  <c r="H15" i="20"/>
  <c r="E15" i="20"/>
  <c r="H21" i="20"/>
  <c r="E21" i="20"/>
  <c r="H16" i="20"/>
  <c r="E16" i="20"/>
  <c r="H25" i="20"/>
  <c r="E25" i="20"/>
  <c r="H34" i="20"/>
  <c r="E34" i="20"/>
  <c r="H11" i="20"/>
  <c r="E11" i="20"/>
  <c r="H20" i="20"/>
  <c r="E20" i="20"/>
  <c r="H29" i="20"/>
  <c r="E29" i="20"/>
  <c r="H38" i="20"/>
  <c r="E38" i="20"/>
  <c r="H36" i="20"/>
  <c r="E36" i="20"/>
  <c r="H9" i="20"/>
  <c r="E9" i="20"/>
  <c r="H24" i="20"/>
  <c r="E24" i="20"/>
  <c r="H30" i="20"/>
  <c r="E30" i="20"/>
  <c r="H13" i="20"/>
  <c r="E13" i="20"/>
  <c r="H22" i="20"/>
  <c r="E22" i="20"/>
  <c r="H31" i="20"/>
  <c r="E31" i="20"/>
  <c r="H40" i="20"/>
  <c r="E40" i="20"/>
  <c r="H8" i="20"/>
  <c r="E8" i="20"/>
  <c r="H17" i="20"/>
  <c r="E17" i="20"/>
  <c r="H26" i="20"/>
  <c r="E26" i="20"/>
  <c r="H35" i="20"/>
  <c r="E35" i="20"/>
  <c r="H18" i="20"/>
  <c r="E18" i="20"/>
  <c r="H7" i="20"/>
  <c r="E7" i="20"/>
  <c r="H33" i="20"/>
  <c r="E33" i="20"/>
  <c r="H39" i="20"/>
  <c r="E39" i="20"/>
  <c r="H12" i="20"/>
  <c r="E12" i="20"/>
  <c r="E10" i="20"/>
  <c r="H10" i="20"/>
  <c r="E19" i="20"/>
  <c r="H19" i="20"/>
  <c r="E28" i="20"/>
  <c r="H28" i="20"/>
  <c r="E37" i="20"/>
  <c r="H37" i="20"/>
  <c r="H14" i="20"/>
  <c r="E14" i="20"/>
  <c r="H23" i="20"/>
  <c r="E23" i="20"/>
  <c r="H32" i="20"/>
  <c r="E32" i="20"/>
  <c r="H41" i="20"/>
  <c r="E41" i="20"/>
  <c r="H42" i="19"/>
  <c r="E42" i="19"/>
  <c r="H22" i="19"/>
  <c r="E22" i="19"/>
  <c r="H15" i="19"/>
  <c r="E15" i="19"/>
  <c r="E14" i="19"/>
  <c r="H14" i="19"/>
  <c r="E23" i="19"/>
  <c r="H23" i="19"/>
  <c r="E32" i="19"/>
  <c r="H32" i="19"/>
  <c r="E41" i="19"/>
  <c r="H41" i="19"/>
  <c r="H40" i="19"/>
  <c r="E40" i="19"/>
  <c r="H33" i="19"/>
  <c r="E33" i="19"/>
  <c r="H13" i="19"/>
  <c r="E13" i="19"/>
  <c r="H11" i="19"/>
  <c r="E11" i="19"/>
  <c r="H20" i="19"/>
  <c r="E20" i="19"/>
  <c r="H29" i="19"/>
  <c r="E29" i="19"/>
  <c r="H38" i="19"/>
  <c r="E38" i="19"/>
  <c r="G9" i="19"/>
  <c r="F9" i="19"/>
  <c r="F30" i="19"/>
  <c r="G30" i="19"/>
  <c r="F12" i="19"/>
  <c r="G12" i="19"/>
  <c r="H31" i="19"/>
  <c r="E31" i="19"/>
  <c r="H24" i="19"/>
  <c r="E24" i="19"/>
  <c r="E8" i="19"/>
  <c r="H8" i="19"/>
  <c r="E17" i="19"/>
  <c r="H17" i="19"/>
  <c r="E26" i="19"/>
  <c r="H26" i="19"/>
  <c r="E35" i="19"/>
  <c r="H35" i="19"/>
  <c r="H33" i="18"/>
  <c r="E33" i="18"/>
  <c r="H39" i="18"/>
  <c r="E39" i="18"/>
  <c r="H12" i="18"/>
  <c r="E12" i="18"/>
  <c r="H13" i="18"/>
  <c r="E13" i="18"/>
  <c r="H22" i="18"/>
  <c r="E22" i="18"/>
  <c r="H31" i="18"/>
  <c r="E31" i="18"/>
  <c r="H40" i="18"/>
  <c r="E40" i="18"/>
  <c r="H42" i="18"/>
  <c r="E42" i="18"/>
  <c r="H15" i="18"/>
  <c r="E15" i="18"/>
  <c r="H21" i="18"/>
  <c r="E21" i="18"/>
  <c r="H10" i="18"/>
  <c r="E10" i="18"/>
  <c r="H19" i="18"/>
  <c r="E19" i="18"/>
  <c r="H28" i="18"/>
  <c r="E28" i="18"/>
  <c r="H37" i="18"/>
  <c r="E37" i="18"/>
  <c r="H14" i="18"/>
  <c r="E14" i="18"/>
  <c r="H23" i="18"/>
  <c r="E23" i="18"/>
  <c r="H32" i="18"/>
  <c r="E32" i="18"/>
  <c r="H41" i="18"/>
  <c r="E41" i="18"/>
  <c r="H8" i="18"/>
  <c r="E8" i="18"/>
  <c r="H17" i="18"/>
  <c r="E17" i="18"/>
  <c r="H26" i="18"/>
  <c r="E26" i="18"/>
  <c r="H35" i="18"/>
  <c r="E35" i="18"/>
  <c r="H24" i="18"/>
  <c r="E24" i="18"/>
  <c r="H30" i="18"/>
  <c r="E30" i="18"/>
  <c r="E16" i="18"/>
  <c r="H16" i="18"/>
  <c r="E25" i="18"/>
  <c r="H25" i="18"/>
  <c r="E34" i="18"/>
  <c r="H34" i="18"/>
  <c r="H11" i="18"/>
  <c r="E11" i="18"/>
  <c r="H20" i="18"/>
  <c r="E20" i="18"/>
  <c r="H29" i="18"/>
  <c r="E29" i="18"/>
  <c r="H38" i="18"/>
  <c r="E38" i="18"/>
  <c r="G36" i="18"/>
  <c r="F36" i="18"/>
  <c r="H37" i="17"/>
  <c r="E37" i="17"/>
  <c r="H28" i="17"/>
  <c r="E28" i="17"/>
  <c r="H19" i="17"/>
  <c r="E19" i="17"/>
  <c r="H10" i="17"/>
  <c r="E10" i="17"/>
  <c r="F17" i="17"/>
  <c r="G17" i="17"/>
  <c r="G8" i="17"/>
  <c r="F8" i="17"/>
  <c r="E40" i="17"/>
  <c r="H40" i="17"/>
  <c r="E31" i="17"/>
  <c r="H31" i="17"/>
  <c r="E22" i="17"/>
  <c r="H22" i="17"/>
  <c r="E13" i="17"/>
  <c r="H13" i="17"/>
  <c r="F11" i="17"/>
  <c r="G11" i="17"/>
  <c r="F35" i="17"/>
  <c r="G35" i="17"/>
  <c r="F29" i="17"/>
  <c r="G29" i="17"/>
  <c r="E34" i="17"/>
  <c r="H34" i="17"/>
  <c r="H25" i="17"/>
  <c r="E25" i="17"/>
  <c r="E16" i="17"/>
  <c r="H16" i="17"/>
  <c r="H7" i="17"/>
  <c r="E7" i="17"/>
  <c r="F20" i="17"/>
  <c r="G20" i="17"/>
  <c r="F26" i="17"/>
  <c r="G26" i="17"/>
  <c r="F38" i="17"/>
  <c r="G38" i="17"/>
  <c r="H33" i="16"/>
  <c r="E33" i="16"/>
  <c r="E19" i="16"/>
  <c r="H19" i="16"/>
  <c r="E28" i="16"/>
  <c r="H28" i="16"/>
  <c r="E37" i="16"/>
  <c r="H37" i="16"/>
  <c r="E14" i="16"/>
  <c r="H14" i="16"/>
  <c r="H23" i="16"/>
  <c r="E23" i="16"/>
  <c r="H32" i="16"/>
  <c r="E32" i="16"/>
  <c r="H41" i="16"/>
  <c r="E41" i="16"/>
  <c r="H30" i="16"/>
  <c r="E30" i="16"/>
  <c r="H27" i="16"/>
  <c r="E27" i="16"/>
  <c r="H42" i="16"/>
  <c r="E42" i="16"/>
  <c r="H15" i="16"/>
  <c r="E15" i="16"/>
  <c r="H25" i="16"/>
  <c r="E25" i="16"/>
  <c r="H34" i="16"/>
  <c r="E34" i="16"/>
  <c r="E11" i="16"/>
  <c r="H11" i="16"/>
  <c r="H20" i="16"/>
  <c r="E20" i="16"/>
  <c r="H29" i="16"/>
  <c r="E29" i="16"/>
  <c r="H38" i="16"/>
  <c r="E38" i="16"/>
  <c r="H16" i="16"/>
  <c r="E16" i="16"/>
  <c r="G39" i="16"/>
  <c r="F39" i="16"/>
  <c r="H36" i="16"/>
  <c r="E36" i="16"/>
  <c r="H12" i="16"/>
  <c r="E12" i="16"/>
  <c r="H18" i="16"/>
  <c r="E18" i="16"/>
  <c r="H10" i="16"/>
  <c r="E10" i="16"/>
  <c r="H24" i="16"/>
  <c r="E24" i="16"/>
  <c r="E13" i="16"/>
  <c r="H13" i="16"/>
  <c r="H22" i="16"/>
  <c r="E22" i="16"/>
  <c r="H31" i="16"/>
  <c r="E31" i="16"/>
  <c r="H40" i="16"/>
  <c r="E40" i="16"/>
  <c r="H8" i="16"/>
  <c r="E8" i="16"/>
  <c r="H17" i="16"/>
  <c r="E17" i="16"/>
  <c r="H26" i="16"/>
  <c r="E26" i="16"/>
  <c r="H35" i="16"/>
  <c r="E35" i="16"/>
  <c r="H21" i="16"/>
  <c r="E21" i="16"/>
  <c r="H12" i="15"/>
  <c r="E12" i="15"/>
  <c r="H21" i="15"/>
  <c r="E21" i="15"/>
  <c r="H30" i="15"/>
  <c r="E30" i="15"/>
  <c r="H39" i="15"/>
  <c r="E39" i="15"/>
  <c r="H11" i="15"/>
  <c r="E11" i="15"/>
  <c r="H20" i="15"/>
  <c r="E20" i="15"/>
  <c r="H29" i="15"/>
  <c r="E29" i="15"/>
  <c r="H38" i="15"/>
  <c r="E38" i="15"/>
  <c r="G7" i="15"/>
  <c r="F7" i="15"/>
  <c r="H19" i="15"/>
  <c r="E19" i="15"/>
  <c r="H40" i="15"/>
  <c r="E40" i="15"/>
  <c r="H13" i="15"/>
  <c r="E13" i="15"/>
  <c r="H9" i="15"/>
  <c r="E9" i="15"/>
  <c r="H18" i="15"/>
  <c r="E18" i="15"/>
  <c r="H27" i="15"/>
  <c r="E27" i="15"/>
  <c r="H36" i="15"/>
  <c r="E36" i="15"/>
  <c r="H8" i="15"/>
  <c r="E8" i="15"/>
  <c r="H17" i="15"/>
  <c r="E17" i="15"/>
  <c r="H26" i="15"/>
  <c r="E26" i="15"/>
  <c r="E35" i="15"/>
  <c r="H35" i="15"/>
  <c r="G16" i="15"/>
  <c r="F16" i="15"/>
  <c r="H28" i="15"/>
  <c r="E28" i="15"/>
  <c r="H31" i="15"/>
  <c r="E31" i="15"/>
  <c r="H22" i="15"/>
  <c r="E22" i="15"/>
  <c r="H15" i="15"/>
  <c r="E15" i="15"/>
  <c r="H24" i="15"/>
  <c r="E24" i="15"/>
  <c r="H33" i="15"/>
  <c r="E33" i="15"/>
  <c r="H42" i="15"/>
  <c r="E42" i="15"/>
  <c r="E14" i="15"/>
  <c r="H14" i="15"/>
  <c r="E23" i="15"/>
  <c r="H23" i="15"/>
  <c r="E32" i="15"/>
  <c r="H32" i="15"/>
  <c r="E41" i="15"/>
  <c r="H41" i="15"/>
  <c r="G25" i="15"/>
  <c r="F25" i="15"/>
  <c r="H37" i="15"/>
  <c r="E37" i="15"/>
  <c r="H10" i="15"/>
  <c r="E10" i="15"/>
  <c r="G9" i="16" l="1"/>
  <c r="G15" i="17"/>
  <c r="F36" i="19"/>
  <c r="F9" i="18"/>
  <c r="F21" i="17"/>
  <c r="F18" i="19"/>
  <c r="F18" i="17"/>
  <c r="F41" i="17"/>
  <c r="G18" i="18"/>
  <c r="F32" i="17"/>
  <c r="G33" i="17"/>
  <c r="F42" i="17"/>
  <c r="F12" i="17"/>
  <c r="F27" i="19"/>
  <c r="F36" i="17"/>
  <c r="F23" i="17"/>
  <c r="G21" i="19"/>
  <c r="F34" i="15"/>
  <c r="F39" i="17"/>
  <c r="F27" i="18"/>
  <c r="G7" i="18"/>
  <c r="G39" i="19"/>
  <c r="F27" i="17"/>
  <c r="F14" i="17"/>
  <c r="F24" i="17"/>
  <c r="G30" i="17"/>
  <c r="F30" i="17"/>
  <c r="F8" i="22"/>
  <c r="G8" i="22"/>
  <c r="G30" i="21"/>
  <c r="F30" i="21"/>
  <c r="F35" i="21"/>
  <c r="G35" i="21"/>
  <c r="G40" i="21"/>
  <c r="F40" i="21"/>
  <c r="G36" i="21"/>
  <c r="F36" i="21"/>
  <c r="F20" i="21"/>
  <c r="G20" i="21"/>
  <c r="G25" i="21"/>
  <c r="F25" i="21"/>
  <c r="G33" i="21"/>
  <c r="F33" i="21"/>
  <c r="F23" i="21"/>
  <c r="G23" i="21"/>
  <c r="G19" i="21"/>
  <c r="F19" i="21"/>
  <c r="G12" i="21"/>
  <c r="F12" i="21"/>
  <c r="G18" i="21"/>
  <c r="F18" i="21"/>
  <c r="F17" i="21"/>
  <c r="G17" i="21"/>
  <c r="F8" i="21"/>
  <c r="G8" i="21"/>
  <c r="G15" i="21"/>
  <c r="F15" i="21"/>
  <c r="G9" i="21"/>
  <c r="F9" i="21"/>
  <c r="F29" i="21"/>
  <c r="G29" i="21"/>
  <c r="G34" i="21"/>
  <c r="F34" i="21"/>
  <c r="G27" i="21"/>
  <c r="F27" i="21"/>
  <c r="F41" i="21"/>
  <c r="G41" i="21"/>
  <c r="F14" i="21"/>
  <c r="G14" i="21"/>
  <c r="G37" i="21"/>
  <c r="F37" i="21"/>
  <c r="G22" i="21"/>
  <c r="F22" i="21"/>
  <c r="G42" i="21"/>
  <c r="F42" i="21"/>
  <c r="F32" i="21"/>
  <c r="G32" i="21"/>
  <c r="G28" i="21"/>
  <c r="F28" i="21"/>
  <c r="G24" i="21"/>
  <c r="F24" i="21"/>
  <c r="G7" i="21"/>
  <c r="F7" i="21"/>
  <c r="F26" i="21"/>
  <c r="G26" i="21"/>
  <c r="G31" i="21"/>
  <c r="F31" i="21"/>
  <c r="G13" i="21"/>
  <c r="F13" i="21"/>
  <c r="G21" i="21"/>
  <c r="F21" i="21"/>
  <c r="F38" i="21"/>
  <c r="G38" i="21"/>
  <c r="F11" i="21"/>
  <c r="G11" i="21"/>
  <c r="G16" i="21"/>
  <c r="F16" i="21"/>
  <c r="G10" i="21"/>
  <c r="F10" i="21"/>
  <c r="G39" i="21"/>
  <c r="F39" i="21"/>
  <c r="F41" i="20"/>
  <c r="G41" i="20"/>
  <c r="F14" i="20"/>
  <c r="G14" i="20"/>
  <c r="G37" i="20"/>
  <c r="F37" i="20"/>
  <c r="G10" i="20"/>
  <c r="F10" i="20"/>
  <c r="G39" i="20"/>
  <c r="F39" i="20"/>
  <c r="G18" i="20"/>
  <c r="F18" i="20"/>
  <c r="F17" i="20"/>
  <c r="G17" i="20"/>
  <c r="G31" i="20"/>
  <c r="F31" i="20"/>
  <c r="G30" i="20"/>
  <c r="F30" i="20"/>
  <c r="G36" i="20"/>
  <c r="F36" i="20"/>
  <c r="F20" i="20"/>
  <c r="G20" i="20"/>
  <c r="G25" i="20"/>
  <c r="F25" i="20"/>
  <c r="G15" i="20"/>
  <c r="F15" i="20"/>
  <c r="F23" i="20"/>
  <c r="G23" i="20"/>
  <c r="G19" i="20"/>
  <c r="F19" i="20"/>
  <c r="G12" i="20"/>
  <c r="F12" i="20"/>
  <c r="G7" i="20"/>
  <c r="F7" i="20"/>
  <c r="F26" i="20"/>
  <c r="G26" i="20"/>
  <c r="G40" i="20"/>
  <c r="F40" i="20"/>
  <c r="G13" i="20"/>
  <c r="F13" i="20"/>
  <c r="G9" i="20"/>
  <c r="F9" i="20"/>
  <c r="F29" i="20"/>
  <c r="G29" i="20"/>
  <c r="G34" i="20"/>
  <c r="F34" i="20"/>
  <c r="G21" i="20"/>
  <c r="F21" i="20"/>
  <c r="G27" i="20"/>
  <c r="F27" i="20"/>
  <c r="F32" i="20"/>
  <c r="G32" i="20"/>
  <c r="G28" i="20"/>
  <c r="F28" i="20"/>
  <c r="G33" i="20"/>
  <c r="F33" i="20"/>
  <c r="F35" i="20"/>
  <c r="G35" i="20"/>
  <c r="F8" i="20"/>
  <c r="G8" i="20"/>
  <c r="G22" i="20"/>
  <c r="F22" i="20"/>
  <c r="G24" i="20"/>
  <c r="F24" i="20"/>
  <c r="F38" i="20"/>
  <c r="G38" i="20"/>
  <c r="F11" i="20"/>
  <c r="G11" i="20"/>
  <c r="G16" i="20"/>
  <c r="F16" i="20"/>
  <c r="G42" i="20"/>
  <c r="F42" i="20"/>
  <c r="F35" i="19"/>
  <c r="G35" i="19"/>
  <c r="F8" i="19"/>
  <c r="G8" i="19"/>
  <c r="G31" i="19"/>
  <c r="F31" i="19"/>
  <c r="F38" i="19"/>
  <c r="G38" i="19"/>
  <c r="F11" i="19"/>
  <c r="G11" i="19"/>
  <c r="G40" i="19"/>
  <c r="F40" i="19"/>
  <c r="F41" i="19"/>
  <c r="G41" i="19"/>
  <c r="F14" i="19"/>
  <c r="G14" i="19"/>
  <c r="G22" i="19"/>
  <c r="F22" i="19"/>
  <c r="F17" i="19"/>
  <c r="G17" i="19"/>
  <c r="G24" i="19"/>
  <c r="F24" i="19"/>
  <c r="F20" i="19"/>
  <c r="G20" i="19"/>
  <c r="G33" i="19"/>
  <c r="F33" i="19"/>
  <c r="F23" i="19"/>
  <c r="G23" i="19"/>
  <c r="G15" i="19"/>
  <c r="F15" i="19"/>
  <c r="F26" i="19"/>
  <c r="G26" i="19"/>
  <c r="F29" i="19"/>
  <c r="G29" i="19"/>
  <c r="G13" i="19"/>
  <c r="F13" i="19"/>
  <c r="F32" i="19"/>
  <c r="G32" i="19"/>
  <c r="G42" i="19"/>
  <c r="F42" i="19"/>
  <c r="G16" i="18"/>
  <c r="F16" i="18"/>
  <c r="F8" i="18"/>
  <c r="G8" i="18"/>
  <c r="G22" i="18"/>
  <c r="F22" i="18"/>
  <c r="G39" i="18"/>
  <c r="F39" i="18"/>
  <c r="F29" i="18"/>
  <c r="G29" i="18"/>
  <c r="G25" i="18"/>
  <c r="F25" i="18"/>
  <c r="F17" i="18"/>
  <c r="G17" i="18"/>
  <c r="F41" i="18"/>
  <c r="G41" i="18"/>
  <c r="F14" i="18"/>
  <c r="G14" i="18"/>
  <c r="G19" i="18"/>
  <c r="F19" i="18"/>
  <c r="G15" i="18"/>
  <c r="F15" i="18"/>
  <c r="G31" i="18"/>
  <c r="F31" i="18"/>
  <c r="G12" i="18"/>
  <c r="F12" i="18"/>
  <c r="F20" i="18"/>
  <c r="G20" i="18"/>
  <c r="G30" i="18"/>
  <c r="F30" i="18"/>
  <c r="F35" i="18"/>
  <c r="G35" i="18"/>
  <c r="F32" i="18"/>
  <c r="G32" i="18"/>
  <c r="G37" i="18"/>
  <c r="F37" i="18"/>
  <c r="G10" i="18"/>
  <c r="F10" i="18"/>
  <c r="G42" i="18"/>
  <c r="F42" i="18"/>
  <c r="F38" i="18"/>
  <c r="G38" i="18"/>
  <c r="F11" i="18"/>
  <c r="G11" i="18"/>
  <c r="G34" i="18"/>
  <c r="F34" i="18"/>
  <c r="G24" i="18"/>
  <c r="F24" i="18"/>
  <c r="F26" i="18"/>
  <c r="G26" i="18"/>
  <c r="F23" i="18"/>
  <c r="G23" i="18"/>
  <c r="G28" i="18"/>
  <c r="F28" i="18"/>
  <c r="G21" i="18"/>
  <c r="F21" i="18"/>
  <c r="G40" i="18"/>
  <c r="F40" i="18"/>
  <c r="G13" i="18"/>
  <c r="F13" i="18"/>
  <c r="G33" i="18"/>
  <c r="F33" i="18"/>
  <c r="F31" i="17"/>
  <c r="G31" i="17"/>
  <c r="F19" i="17"/>
  <c r="G19" i="17"/>
  <c r="F7" i="17"/>
  <c r="G7" i="17"/>
  <c r="F16" i="17"/>
  <c r="G16" i="17"/>
  <c r="F22" i="17"/>
  <c r="G22" i="17"/>
  <c r="F10" i="17"/>
  <c r="G10" i="17"/>
  <c r="F37" i="17"/>
  <c r="G37" i="17"/>
  <c r="F25" i="17"/>
  <c r="G25" i="17"/>
  <c r="F34" i="17"/>
  <c r="G34" i="17"/>
  <c r="F13" i="17"/>
  <c r="G13" i="17"/>
  <c r="F40" i="17"/>
  <c r="G40" i="17"/>
  <c r="F28" i="17"/>
  <c r="G28" i="17"/>
  <c r="G34" i="16"/>
  <c r="F34" i="16"/>
  <c r="F26" i="16"/>
  <c r="G26" i="16"/>
  <c r="G40" i="16"/>
  <c r="F40" i="16"/>
  <c r="F29" i="16"/>
  <c r="G29" i="16"/>
  <c r="G42" i="16"/>
  <c r="F42" i="16"/>
  <c r="G30" i="16"/>
  <c r="F30" i="16"/>
  <c r="F23" i="16"/>
  <c r="G23" i="16"/>
  <c r="F14" i="16"/>
  <c r="G14" i="16"/>
  <c r="G19" i="16"/>
  <c r="F19" i="16"/>
  <c r="F35" i="16"/>
  <c r="G35" i="16"/>
  <c r="F8" i="16"/>
  <c r="G8" i="16"/>
  <c r="G22" i="16"/>
  <c r="F22" i="16"/>
  <c r="G13" i="16"/>
  <c r="F13" i="16"/>
  <c r="G10" i="16"/>
  <c r="F10" i="16"/>
  <c r="G36" i="16"/>
  <c r="F36" i="16"/>
  <c r="F38" i="16"/>
  <c r="G38" i="16"/>
  <c r="G15" i="16"/>
  <c r="F15" i="16"/>
  <c r="F32" i="16"/>
  <c r="G32" i="16"/>
  <c r="G28" i="16"/>
  <c r="F28" i="16"/>
  <c r="G33" i="16"/>
  <c r="F33" i="16"/>
  <c r="G18" i="16"/>
  <c r="F18" i="16"/>
  <c r="G21" i="16"/>
  <c r="F21" i="16"/>
  <c r="F17" i="16"/>
  <c r="G17" i="16"/>
  <c r="G31" i="16"/>
  <c r="F31" i="16"/>
  <c r="G24" i="16"/>
  <c r="F24" i="16"/>
  <c r="G12" i="16"/>
  <c r="F12" i="16"/>
  <c r="G16" i="16"/>
  <c r="F16" i="16"/>
  <c r="F20" i="16"/>
  <c r="G20" i="16"/>
  <c r="F11" i="16"/>
  <c r="G11" i="16"/>
  <c r="G25" i="16"/>
  <c r="F25" i="16"/>
  <c r="G27" i="16"/>
  <c r="F27" i="16"/>
  <c r="F41" i="16"/>
  <c r="G41" i="16"/>
  <c r="G37" i="16"/>
  <c r="F37" i="16"/>
  <c r="F41" i="15"/>
  <c r="G41" i="15"/>
  <c r="F14" i="15"/>
  <c r="G14" i="15"/>
  <c r="F33" i="15"/>
  <c r="G33" i="15"/>
  <c r="G22" i="15"/>
  <c r="F22" i="15"/>
  <c r="F17" i="15"/>
  <c r="G17" i="15"/>
  <c r="F27" i="15"/>
  <c r="G27" i="15"/>
  <c r="G13" i="15"/>
  <c r="F13" i="15"/>
  <c r="F29" i="15"/>
  <c r="G29" i="15"/>
  <c r="F39" i="15"/>
  <c r="G39" i="15"/>
  <c r="F12" i="15"/>
  <c r="G12" i="15"/>
  <c r="G37" i="15"/>
  <c r="F37" i="15"/>
  <c r="F23" i="15"/>
  <c r="G23" i="15"/>
  <c r="F15" i="15"/>
  <c r="G15" i="15"/>
  <c r="G10" i="15"/>
  <c r="F10" i="15"/>
  <c r="F32" i="15"/>
  <c r="G32" i="15"/>
  <c r="F24" i="15"/>
  <c r="G24" i="15"/>
  <c r="G31" i="15"/>
  <c r="F31" i="15"/>
  <c r="F8" i="15"/>
  <c r="G8" i="15"/>
  <c r="F18" i="15"/>
  <c r="G18" i="15"/>
  <c r="G40" i="15"/>
  <c r="F40" i="15"/>
  <c r="F20" i="15"/>
  <c r="G20" i="15"/>
  <c r="F30" i="15"/>
  <c r="G30" i="15"/>
  <c r="F35" i="15"/>
  <c r="G35" i="15"/>
  <c r="F42" i="15"/>
  <c r="G42" i="15"/>
  <c r="G28" i="15"/>
  <c r="F28" i="15"/>
  <c r="F26" i="15"/>
  <c r="G26" i="15"/>
  <c r="F36" i="15"/>
  <c r="G36" i="15"/>
  <c r="F9" i="15"/>
  <c r="G9" i="15"/>
  <c r="G19" i="15"/>
  <c r="F19" i="15"/>
  <c r="F38" i="15"/>
  <c r="G38" i="15"/>
  <c r="F11" i="15"/>
  <c r="G11" i="15"/>
  <c r="F21" i="15"/>
  <c r="G21" i="15"/>
  <c r="A8" i="14" l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D3" i="14"/>
  <c r="C39" i="14" s="1"/>
  <c r="D2" i="14"/>
  <c r="C6" i="14" s="1"/>
  <c r="D6" i="14" s="1"/>
  <c r="C16" i="14" l="1"/>
  <c r="E16" i="14" s="1"/>
  <c r="F16" i="14" s="1"/>
  <c r="C9" i="14"/>
  <c r="H9" i="14" s="1"/>
  <c r="C21" i="14"/>
  <c r="E21" i="14" s="1"/>
  <c r="C7" i="14"/>
  <c r="H7" i="14" s="1"/>
  <c r="D12" i="14"/>
  <c r="D35" i="14"/>
  <c r="D8" i="14"/>
  <c r="C12" i="14"/>
  <c r="H12" i="14" s="1"/>
  <c r="D15" i="14"/>
  <c r="C18" i="14"/>
  <c r="H18" i="14" s="1"/>
  <c r="C30" i="14"/>
  <c r="E30" i="14" s="1"/>
  <c r="C10" i="14"/>
  <c r="H10" i="14" s="1"/>
  <c r="D14" i="14"/>
  <c r="D17" i="14"/>
  <c r="D26" i="14"/>
  <c r="H39" i="14"/>
  <c r="E39" i="14"/>
  <c r="C41" i="14"/>
  <c r="D40" i="14"/>
  <c r="C38" i="14"/>
  <c r="D37" i="14"/>
  <c r="C35" i="14"/>
  <c r="D34" i="14"/>
  <c r="C32" i="14"/>
  <c r="D31" i="14"/>
  <c r="C29" i="14"/>
  <c r="D28" i="14"/>
  <c r="C26" i="14"/>
  <c r="D25" i="14"/>
  <c r="C23" i="14"/>
  <c r="D22" i="14"/>
  <c r="C20" i="14"/>
  <c r="D19" i="14"/>
  <c r="C17" i="14"/>
  <c r="D16" i="14"/>
  <c r="C14" i="14"/>
  <c r="D13" i="14"/>
  <c r="C11" i="14"/>
  <c r="D10" i="14"/>
  <c r="C8" i="14"/>
  <c r="D7" i="14"/>
  <c r="D42" i="14"/>
  <c r="C40" i="14"/>
  <c r="D39" i="14"/>
  <c r="C37" i="14"/>
  <c r="D36" i="14"/>
  <c r="C34" i="14"/>
  <c r="D33" i="14"/>
  <c r="C31" i="14"/>
  <c r="D30" i="14"/>
  <c r="C28" i="14"/>
  <c r="D27" i="14"/>
  <c r="C25" i="14"/>
  <c r="D24" i="14"/>
  <c r="C22" i="14"/>
  <c r="D21" i="14"/>
  <c r="D9" i="14"/>
  <c r="D11" i="14"/>
  <c r="C13" i="14"/>
  <c r="C15" i="14"/>
  <c r="D18" i="14"/>
  <c r="C19" i="14"/>
  <c r="D20" i="14"/>
  <c r="C24" i="14"/>
  <c r="D29" i="14"/>
  <c r="C33" i="14"/>
  <c r="D38" i="14"/>
  <c r="C42" i="14"/>
  <c r="D23" i="14"/>
  <c r="C27" i="14"/>
  <c r="D32" i="14"/>
  <c r="C36" i="14"/>
  <c r="D41" i="14"/>
  <c r="H16" i="14" l="1"/>
  <c r="E7" i="14"/>
  <c r="F7" i="14" s="1"/>
  <c r="E18" i="14"/>
  <c r="F18" i="14" s="1"/>
  <c r="E9" i="14"/>
  <c r="F9" i="14" s="1"/>
  <c r="G16" i="14"/>
  <c r="E12" i="14"/>
  <c r="G12" i="14" s="1"/>
  <c r="H21" i="14"/>
  <c r="E10" i="14"/>
  <c r="G10" i="14" s="1"/>
  <c r="H30" i="14"/>
  <c r="E28" i="14"/>
  <c r="H28" i="14"/>
  <c r="E14" i="14"/>
  <c r="H14" i="14"/>
  <c r="H23" i="14"/>
  <c r="E23" i="14"/>
  <c r="H32" i="14"/>
  <c r="E32" i="14"/>
  <c r="H41" i="14"/>
  <c r="E41" i="14"/>
  <c r="G30" i="14"/>
  <c r="F30" i="14"/>
  <c r="H33" i="14"/>
  <c r="E33" i="14"/>
  <c r="H15" i="14"/>
  <c r="E15" i="14"/>
  <c r="H25" i="14"/>
  <c r="E25" i="14"/>
  <c r="H34" i="14"/>
  <c r="E34" i="14"/>
  <c r="E11" i="14"/>
  <c r="H11" i="14"/>
  <c r="H20" i="14"/>
  <c r="E20" i="14"/>
  <c r="H29" i="14"/>
  <c r="E29" i="14"/>
  <c r="H38" i="14"/>
  <c r="E38" i="14"/>
  <c r="G39" i="14"/>
  <c r="F39" i="14"/>
  <c r="H36" i="14"/>
  <c r="E36" i="14"/>
  <c r="H24" i="14"/>
  <c r="E24" i="14"/>
  <c r="E37" i="14"/>
  <c r="H37" i="14"/>
  <c r="H27" i="14"/>
  <c r="E27" i="14"/>
  <c r="H42" i="14"/>
  <c r="E42" i="14"/>
  <c r="E19" i="14"/>
  <c r="H19" i="14"/>
  <c r="E13" i="14"/>
  <c r="H13" i="14"/>
  <c r="H22" i="14"/>
  <c r="E22" i="14"/>
  <c r="H31" i="14"/>
  <c r="E31" i="14"/>
  <c r="H40" i="14"/>
  <c r="E40" i="14"/>
  <c r="H8" i="14"/>
  <c r="E8" i="14"/>
  <c r="H17" i="14"/>
  <c r="E17" i="14"/>
  <c r="H26" i="14"/>
  <c r="E26" i="14"/>
  <c r="H35" i="14"/>
  <c r="E35" i="14"/>
  <c r="G21" i="14"/>
  <c r="F21" i="14"/>
  <c r="G7" i="14" l="1"/>
  <c r="G9" i="14"/>
  <c r="G18" i="14"/>
  <c r="F12" i="14"/>
  <c r="F10" i="14"/>
  <c r="G22" i="14"/>
  <c r="F22" i="14"/>
  <c r="G13" i="14"/>
  <c r="F13" i="14"/>
  <c r="G42" i="14"/>
  <c r="F42" i="14"/>
  <c r="G24" i="14"/>
  <c r="F24" i="14"/>
  <c r="F29" i="14"/>
  <c r="G29" i="14"/>
  <c r="G34" i="14"/>
  <c r="F34" i="14"/>
  <c r="G33" i="14"/>
  <c r="F33" i="14"/>
  <c r="F41" i="14"/>
  <c r="G41" i="14"/>
  <c r="G28" i="14"/>
  <c r="F28" i="14"/>
  <c r="F17" i="14"/>
  <c r="G17" i="14"/>
  <c r="G31" i="14"/>
  <c r="F31" i="14"/>
  <c r="G36" i="14"/>
  <c r="F36" i="14"/>
  <c r="F38" i="14"/>
  <c r="G38" i="14"/>
  <c r="G15" i="14"/>
  <c r="F15" i="14"/>
  <c r="F23" i="14"/>
  <c r="G23" i="14"/>
  <c r="F14" i="14"/>
  <c r="G14" i="14"/>
  <c r="F35" i="14"/>
  <c r="G35" i="14"/>
  <c r="F8" i="14"/>
  <c r="G8" i="14"/>
  <c r="F26" i="14"/>
  <c r="G26" i="14"/>
  <c r="G40" i="14"/>
  <c r="F40" i="14"/>
  <c r="G19" i="14"/>
  <c r="F19" i="14"/>
  <c r="G27" i="14"/>
  <c r="F27" i="14"/>
  <c r="G37" i="14"/>
  <c r="F37" i="14"/>
  <c r="F20" i="14"/>
  <c r="G20" i="14"/>
  <c r="F11" i="14"/>
  <c r="G11" i="14"/>
  <c r="G25" i="14"/>
  <c r="F25" i="14"/>
  <c r="F32" i="14"/>
  <c r="G32" i="14"/>
  <c r="A8" i="13" l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D3" i="13"/>
  <c r="C42" i="13" s="1"/>
  <c r="D2" i="13"/>
  <c r="C6" i="13" s="1"/>
  <c r="D6" i="13" s="1"/>
  <c r="D17" i="13" l="1"/>
  <c r="D8" i="13"/>
  <c r="C21" i="13"/>
  <c r="H21" i="13" s="1"/>
  <c r="C12" i="13"/>
  <c r="E12" i="13" s="1"/>
  <c r="D26" i="13"/>
  <c r="H42" i="13"/>
  <c r="E42" i="13"/>
  <c r="C30" i="13"/>
  <c r="D35" i="13"/>
  <c r="C39" i="13"/>
  <c r="C7" i="13"/>
  <c r="D11" i="13"/>
  <c r="C15" i="13"/>
  <c r="D20" i="13"/>
  <c r="C24" i="13"/>
  <c r="D29" i="13"/>
  <c r="C33" i="13"/>
  <c r="D38" i="13"/>
  <c r="C41" i="13"/>
  <c r="D40" i="13"/>
  <c r="C38" i="13"/>
  <c r="D37" i="13"/>
  <c r="C35" i="13"/>
  <c r="D34" i="13"/>
  <c r="C32" i="13"/>
  <c r="D31" i="13"/>
  <c r="C29" i="13"/>
  <c r="D28" i="13"/>
  <c r="C26" i="13"/>
  <c r="D25" i="13"/>
  <c r="C23" i="13"/>
  <c r="D22" i="13"/>
  <c r="C20" i="13"/>
  <c r="D19" i="13"/>
  <c r="C17" i="13"/>
  <c r="D16" i="13"/>
  <c r="C14" i="13"/>
  <c r="D13" i="13"/>
  <c r="C11" i="13"/>
  <c r="D10" i="13"/>
  <c r="C8" i="13"/>
  <c r="D7" i="13"/>
  <c r="D42" i="13"/>
  <c r="C40" i="13"/>
  <c r="D39" i="13"/>
  <c r="C37" i="13"/>
  <c r="D36" i="13"/>
  <c r="C34" i="13"/>
  <c r="D33" i="13"/>
  <c r="C31" i="13"/>
  <c r="D30" i="13"/>
  <c r="C28" i="13"/>
  <c r="D27" i="13"/>
  <c r="C25" i="13"/>
  <c r="D24" i="13"/>
  <c r="C22" i="13"/>
  <c r="D21" i="13"/>
  <c r="C19" i="13"/>
  <c r="D18" i="13"/>
  <c r="C16" i="13"/>
  <c r="D15" i="13"/>
  <c r="C13" i="13"/>
  <c r="D12" i="13"/>
  <c r="C10" i="13"/>
  <c r="D9" i="13"/>
  <c r="C9" i="13"/>
  <c r="D14" i="13"/>
  <c r="C18" i="13"/>
  <c r="D23" i="13"/>
  <c r="C27" i="13"/>
  <c r="D32" i="13"/>
  <c r="C36" i="13"/>
  <c r="D41" i="13"/>
  <c r="E21" i="13" l="1"/>
  <c r="G21" i="13" s="1"/>
  <c r="H12" i="13"/>
  <c r="H27" i="13"/>
  <c r="E27" i="13"/>
  <c r="E10" i="13"/>
  <c r="H10" i="13"/>
  <c r="E19" i="13"/>
  <c r="H19" i="13"/>
  <c r="E28" i="13"/>
  <c r="H28" i="13"/>
  <c r="E37" i="13"/>
  <c r="H37" i="13"/>
  <c r="H14" i="13"/>
  <c r="E14" i="13"/>
  <c r="H23" i="13"/>
  <c r="E23" i="13"/>
  <c r="H32" i="13"/>
  <c r="E32" i="13"/>
  <c r="H41" i="13"/>
  <c r="E41" i="13"/>
  <c r="H24" i="13"/>
  <c r="E24" i="13"/>
  <c r="H36" i="13"/>
  <c r="E36" i="13"/>
  <c r="H9" i="13"/>
  <c r="E9" i="13"/>
  <c r="H16" i="13"/>
  <c r="E16" i="13"/>
  <c r="H25" i="13"/>
  <c r="E25" i="13"/>
  <c r="H34" i="13"/>
  <c r="E34" i="13"/>
  <c r="H11" i="13"/>
  <c r="E11" i="13"/>
  <c r="H20" i="13"/>
  <c r="E20" i="13"/>
  <c r="H29" i="13"/>
  <c r="E29" i="13"/>
  <c r="H38" i="13"/>
  <c r="E38" i="13"/>
  <c r="H33" i="13"/>
  <c r="E33" i="13"/>
  <c r="E7" i="13"/>
  <c r="H7" i="13"/>
  <c r="H30" i="13"/>
  <c r="E30" i="13"/>
  <c r="G42" i="13"/>
  <c r="F42" i="13"/>
  <c r="H18" i="13"/>
  <c r="E18" i="13"/>
  <c r="E13" i="13"/>
  <c r="H13" i="13"/>
  <c r="E22" i="13"/>
  <c r="H22" i="13"/>
  <c r="H31" i="13"/>
  <c r="E31" i="13"/>
  <c r="H40" i="13"/>
  <c r="E40" i="13"/>
  <c r="H8" i="13"/>
  <c r="E8" i="13"/>
  <c r="H17" i="13"/>
  <c r="E17" i="13"/>
  <c r="H26" i="13"/>
  <c r="E26" i="13"/>
  <c r="H35" i="13"/>
  <c r="E35" i="13"/>
  <c r="H15" i="13"/>
  <c r="E15" i="13"/>
  <c r="H39" i="13"/>
  <c r="E39" i="13"/>
  <c r="G12" i="13"/>
  <c r="F12" i="13"/>
  <c r="F21" i="13" l="1"/>
  <c r="F35" i="13"/>
  <c r="G35" i="13"/>
  <c r="F8" i="13"/>
  <c r="G8" i="13"/>
  <c r="G13" i="13"/>
  <c r="F13" i="13"/>
  <c r="G33" i="13"/>
  <c r="F33" i="13"/>
  <c r="G34" i="13"/>
  <c r="F34" i="13"/>
  <c r="G10" i="13"/>
  <c r="F10" i="13"/>
  <c r="G15" i="13"/>
  <c r="F15" i="13"/>
  <c r="F17" i="13"/>
  <c r="G17" i="13"/>
  <c r="G31" i="13"/>
  <c r="F31" i="13"/>
  <c r="G22" i="13"/>
  <c r="F22" i="13"/>
  <c r="G18" i="13"/>
  <c r="F18" i="13"/>
  <c r="F38" i="13"/>
  <c r="G38" i="13"/>
  <c r="F11" i="13"/>
  <c r="G11" i="13"/>
  <c r="G16" i="13"/>
  <c r="F16" i="13"/>
  <c r="G24" i="13"/>
  <c r="F24" i="13"/>
  <c r="F23" i="13"/>
  <c r="G23" i="13"/>
  <c r="G19" i="13"/>
  <c r="F19" i="13"/>
  <c r="G27" i="13"/>
  <c r="F27" i="13"/>
  <c r="F29" i="13"/>
  <c r="G29" i="13"/>
  <c r="G9" i="13"/>
  <c r="F9" i="13"/>
  <c r="F41" i="13"/>
  <c r="G41" i="13"/>
  <c r="F14" i="13"/>
  <c r="G14" i="13"/>
  <c r="G37" i="13"/>
  <c r="F37" i="13"/>
  <c r="G39" i="13"/>
  <c r="F39" i="13"/>
  <c r="F26" i="13"/>
  <c r="G26" i="13"/>
  <c r="G40" i="13"/>
  <c r="F40" i="13"/>
  <c r="G30" i="13"/>
  <c r="F30" i="13"/>
  <c r="G7" i="13"/>
  <c r="F7" i="13"/>
  <c r="F20" i="13"/>
  <c r="G20" i="13"/>
  <c r="G25" i="13"/>
  <c r="F25" i="13"/>
  <c r="G36" i="13"/>
  <c r="F36" i="13"/>
  <c r="F32" i="13"/>
  <c r="G32" i="13"/>
  <c r="G28" i="13"/>
  <c r="F28" i="13"/>
  <c r="A8" i="12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D3" i="12"/>
  <c r="C7" i="12" s="1"/>
  <c r="D2" i="12"/>
  <c r="C6" i="12" s="1"/>
  <c r="D6" i="12" s="1"/>
  <c r="A8" i="1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D3" i="11"/>
  <c r="D42" i="11" s="1"/>
  <c r="D2" i="11"/>
  <c r="C6" i="11" s="1"/>
  <c r="D6" i="11" s="1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D3" i="10"/>
  <c r="D42" i="10" s="1"/>
  <c r="D2" i="10"/>
  <c r="C6" i="10" s="1"/>
  <c r="D6" i="10" s="1"/>
  <c r="A8" i="9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D3" i="9"/>
  <c r="D42" i="9" s="1"/>
  <c r="D2" i="9"/>
  <c r="C6" i="9" s="1"/>
  <c r="D6" i="9" s="1"/>
  <c r="A8" i="8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D3" i="8"/>
  <c r="D39" i="8" s="1"/>
  <c r="D2" i="8"/>
  <c r="C6" i="8" s="1"/>
  <c r="D6" i="8" s="1"/>
  <c r="A8" i="7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D3" i="7"/>
  <c r="D2" i="7"/>
  <c r="C6" i="7" s="1"/>
  <c r="D6" i="7" s="1"/>
  <c r="A8" i="6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D3" i="6"/>
  <c r="C27" i="6" s="1"/>
  <c r="H27" i="6" s="1"/>
  <c r="D2" i="6"/>
  <c r="C6" i="6" s="1"/>
  <c r="D6" i="6" s="1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D3" i="5"/>
  <c r="D42" i="5" s="1"/>
  <c r="D2" i="5"/>
  <c r="C6" i="5" s="1"/>
  <c r="D6" i="5" s="1"/>
  <c r="C7" i="5" l="1"/>
  <c r="E7" i="5" s="1"/>
  <c r="G7" i="5" s="1"/>
  <c r="C18" i="5"/>
  <c r="H18" i="5" s="1"/>
  <c r="C15" i="6"/>
  <c r="H15" i="6" s="1"/>
  <c r="D7" i="11"/>
  <c r="D8" i="11"/>
  <c r="C20" i="11"/>
  <c r="E20" i="11" s="1"/>
  <c r="D26" i="11"/>
  <c r="C33" i="11"/>
  <c r="E33" i="11" s="1"/>
  <c r="G33" i="11" s="1"/>
  <c r="D40" i="11"/>
  <c r="C25" i="5"/>
  <c r="E25" i="5" s="1"/>
  <c r="F25" i="5" s="1"/>
  <c r="C21" i="6"/>
  <c r="H21" i="6" s="1"/>
  <c r="C11" i="11"/>
  <c r="E11" i="11" s="1"/>
  <c r="D13" i="11"/>
  <c r="D16" i="11"/>
  <c r="D22" i="11"/>
  <c r="C29" i="11"/>
  <c r="H29" i="11" s="1"/>
  <c r="D35" i="11"/>
  <c r="C42" i="11"/>
  <c r="H42" i="11" s="1"/>
  <c r="D12" i="5"/>
  <c r="C8" i="11"/>
  <c r="E8" i="11" s="1"/>
  <c r="C9" i="11"/>
  <c r="E9" i="11" s="1"/>
  <c r="G9" i="11" s="1"/>
  <c r="D11" i="11"/>
  <c r="D14" i="11"/>
  <c r="C18" i="11"/>
  <c r="E18" i="11" s="1"/>
  <c r="F18" i="11" s="1"/>
  <c r="C24" i="11"/>
  <c r="E24" i="11" s="1"/>
  <c r="G24" i="11" s="1"/>
  <c r="D31" i="11"/>
  <c r="C38" i="11"/>
  <c r="H38" i="11" s="1"/>
  <c r="D42" i="6"/>
  <c r="C41" i="6"/>
  <c r="E41" i="6" s="1"/>
  <c r="D38" i="6"/>
  <c r="C36" i="6"/>
  <c r="H36" i="6" s="1"/>
  <c r="D34" i="6"/>
  <c r="D32" i="6"/>
  <c r="C30" i="6"/>
  <c r="H30" i="6" s="1"/>
  <c r="D28" i="6"/>
  <c r="C26" i="6"/>
  <c r="E26" i="6" s="1"/>
  <c r="C24" i="6"/>
  <c r="D22" i="6"/>
  <c r="C20" i="6"/>
  <c r="E20" i="6" s="1"/>
  <c r="D17" i="6"/>
  <c r="C14" i="6"/>
  <c r="H14" i="6" s="1"/>
  <c r="D11" i="6"/>
  <c r="C9" i="6"/>
  <c r="E9" i="6" s="1"/>
  <c r="G9" i="6" s="1"/>
  <c r="C8" i="6"/>
  <c r="H8" i="6" s="1"/>
  <c r="D40" i="6"/>
  <c r="D41" i="6"/>
  <c r="C39" i="6"/>
  <c r="H39" i="6" s="1"/>
  <c r="D37" i="6"/>
  <c r="C35" i="6"/>
  <c r="H35" i="6" s="1"/>
  <c r="C33" i="6"/>
  <c r="D31" i="6"/>
  <c r="C29" i="6"/>
  <c r="H29" i="6" s="1"/>
  <c r="D26" i="6"/>
  <c r="C23" i="6"/>
  <c r="H23" i="6" s="1"/>
  <c r="D20" i="6"/>
  <c r="C18" i="6"/>
  <c r="E18" i="6" s="1"/>
  <c r="G18" i="6" s="1"/>
  <c r="D16" i="6"/>
  <c r="D14" i="6"/>
  <c r="C12" i="6"/>
  <c r="H12" i="6" s="1"/>
  <c r="D10" i="6"/>
  <c r="D8" i="6"/>
  <c r="D7" i="6"/>
  <c r="C42" i="6"/>
  <c r="C38" i="6"/>
  <c r="E38" i="6" s="1"/>
  <c r="C11" i="6"/>
  <c r="E11" i="6" s="1"/>
  <c r="D23" i="6"/>
  <c r="D29" i="6"/>
  <c r="D13" i="6"/>
  <c r="D19" i="6"/>
  <c r="D25" i="6"/>
  <c r="C32" i="6"/>
  <c r="H32" i="6" s="1"/>
  <c r="C17" i="6"/>
  <c r="E17" i="6" s="1"/>
  <c r="D35" i="6"/>
  <c r="C9" i="8"/>
  <c r="H9" i="8" s="1"/>
  <c r="D23" i="8"/>
  <c r="C11" i="9"/>
  <c r="H11" i="9" s="1"/>
  <c r="D13" i="9"/>
  <c r="D17" i="9"/>
  <c r="D22" i="9"/>
  <c r="D26" i="9"/>
  <c r="D31" i="9"/>
  <c r="D35" i="9"/>
  <c r="C14" i="10"/>
  <c r="E14" i="10" s="1"/>
  <c r="C23" i="10"/>
  <c r="E23" i="10" s="1"/>
  <c r="D37" i="10"/>
  <c r="C9" i="5"/>
  <c r="H9" i="5" s="1"/>
  <c r="C16" i="5"/>
  <c r="E16" i="5" s="1"/>
  <c r="F16" i="5" s="1"/>
  <c r="D23" i="5"/>
  <c r="D14" i="8"/>
  <c r="D21" i="8"/>
  <c r="C27" i="8"/>
  <c r="H27" i="8" s="1"/>
  <c r="C34" i="8"/>
  <c r="H34" i="8" s="1"/>
  <c r="D10" i="9"/>
  <c r="C12" i="9"/>
  <c r="H12" i="9" s="1"/>
  <c r="D14" i="9"/>
  <c r="C17" i="9"/>
  <c r="H17" i="9" s="1"/>
  <c r="D19" i="9"/>
  <c r="C21" i="9"/>
  <c r="H21" i="9" s="1"/>
  <c r="D23" i="9"/>
  <c r="C26" i="9"/>
  <c r="H26" i="9" s="1"/>
  <c r="D28" i="9"/>
  <c r="C30" i="9"/>
  <c r="H30" i="9" s="1"/>
  <c r="D32" i="9"/>
  <c r="C35" i="9"/>
  <c r="E35" i="9" s="1"/>
  <c r="D38" i="9"/>
  <c r="C41" i="9"/>
  <c r="E41" i="9" s="1"/>
  <c r="D7" i="10"/>
  <c r="D13" i="10"/>
  <c r="C17" i="10"/>
  <c r="H17" i="10" s="1"/>
  <c r="D22" i="10"/>
  <c r="C26" i="10"/>
  <c r="E26" i="10" s="1"/>
  <c r="D31" i="10"/>
  <c r="C35" i="10"/>
  <c r="H35" i="10" s="1"/>
  <c r="D40" i="10"/>
  <c r="D10" i="11"/>
  <c r="C12" i="11"/>
  <c r="H12" i="11" s="1"/>
  <c r="C14" i="11"/>
  <c r="H14" i="11" s="1"/>
  <c r="C15" i="11"/>
  <c r="E15" i="11" s="1"/>
  <c r="G15" i="11" s="1"/>
  <c r="D17" i="11"/>
  <c r="D19" i="11"/>
  <c r="C21" i="11"/>
  <c r="H21" i="11" s="1"/>
  <c r="D23" i="11"/>
  <c r="C26" i="11"/>
  <c r="E26" i="11" s="1"/>
  <c r="D28" i="11"/>
  <c r="C30" i="11"/>
  <c r="H30" i="11" s="1"/>
  <c r="D32" i="11"/>
  <c r="C35" i="11"/>
  <c r="E35" i="11" s="1"/>
  <c r="D37" i="11"/>
  <c r="C39" i="11"/>
  <c r="H39" i="11" s="1"/>
  <c r="D41" i="11"/>
  <c r="C16" i="8"/>
  <c r="H16" i="8" s="1"/>
  <c r="D30" i="8"/>
  <c r="C36" i="8"/>
  <c r="E36" i="8" s="1"/>
  <c r="C8" i="9"/>
  <c r="H8" i="9" s="1"/>
  <c r="C9" i="9"/>
  <c r="H9" i="9" s="1"/>
  <c r="C15" i="9"/>
  <c r="E15" i="9" s="1"/>
  <c r="G15" i="9" s="1"/>
  <c r="C20" i="9"/>
  <c r="E20" i="9" s="1"/>
  <c r="C24" i="9"/>
  <c r="E24" i="9" s="1"/>
  <c r="F24" i="9" s="1"/>
  <c r="C29" i="9"/>
  <c r="E29" i="9" s="1"/>
  <c r="C33" i="9"/>
  <c r="E33" i="9" s="1"/>
  <c r="G33" i="9" s="1"/>
  <c r="D37" i="9"/>
  <c r="C39" i="9"/>
  <c r="H39" i="9" s="1"/>
  <c r="D41" i="9"/>
  <c r="D10" i="10"/>
  <c r="D19" i="10"/>
  <c r="D28" i="10"/>
  <c r="C32" i="10"/>
  <c r="H32" i="10" s="1"/>
  <c r="C41" i="10"/>
  <c r="H41" i="10" s="1"/>
  <c r="D14" i="5"/>
  <c r="D21" i="5"/>
  <c r="C27" i="5"/>
  <c r="H27" i="5" s="1"/>
  <c r="C7" i="8"/>
  <c r="H7" i="8" s="1"/>
  <c r="D12" i="8"/>
  <c r="C18" i="8"/>
  <c r="E18" i="8" s="1"/>
  <c r="C25" i="8"/>
  <c r="E25" i="8" s="1"/>
  <c r="G25" i="8" s="1"/>
  <c r="D32" i="8"/>
  <c r="D7" i="9"/>
  <c r="D8" i="9"/>
  <c r="D11" i="9"/>
  <c r="C14" i="9"/>
  <c r="H14" i="9" s="1"/>
  <c r="D16" i="9"/>
  <c r="C18" i="9"/>
  <c r="H18" i="9" s="1"/>
  <c r="D20" i="9"/>
  <c r="C23" i="9"/>
  <c r="H23" i="9" s="1"/>
  <c r="D25" i="9"/>
  <c r="C27" i="9"/>
  <c r="H27" i="9" s="1"/>
  <c r="D29" i="9"/>
  <c r="C32" i="9"/>
  <c r="E32" i="9" s="1"/>
  <c r="D34" i="9"/>
  <c r="C36" i="9"/>
  <c r="C38" i="9"/>
  <c r="H38" i="9" s="1"/>
  <c r="D40" i="9"/>
  <c r="C42" i="9"/>
  <c r="H42" i="9" s="1"/>
  <c r="C8" i="10"/>
  <c r="E8" i="10" s="1"/>
  <c r="C11" i="10"/>
  <c r="H11" i="10" s="1"/>
  <c r="D16" i="10"/>
  <c r="C20" i="10"/>
  <c r="E20" i="10" s="1"/>
  <c r="D25" i="10"/>
  <c r="C29" i="10"/>
  <c r="E29" i="10" s="1"/>
  <c r="D34" i="10"/>
  <c r="C38" i="10"/>
  <c r="H38" i="10" s="1"/>
  <c r="C17" i="11"/>
  <c r="E17" i="11" s="1"/>
  <c r="D20" i="11"/>
  <c r="C23" i="11"/>
  <c r="H23" i="11" s="1"/>
  <c r="D25" i="11"/>
  <c r="C27" i="11"/>
  <c r="E27" i="11" s="1"/>
  <c r="G27" i="11" s="1"/>
  <c r="D29" i="11"/>
  <c r="C32" i="11"/>
  <c r="E32" i="11" s="1"/>
  <c r="D34" i="11"/>
  <c r="C36" i="11"/>
  <c r="E36" i="11" s="1"/>
  <c r="F36" i="11" s="1"/>
  <c r="D38" i="11"/>
  <c r="C41" i="11"/>
  <c r="H41" i="11" s="1"/>
  <c r="H7" i="12"/>
  <c r="E7" i="12"/>
  <c r="C41" i="12"/>
  <c r="D40" i="12"/>
  <c r="C38" i="12"/>
  <c r="D37" i="12"/>
  <c r="C35" i="12"/>
  <c r="D34" i="12"/>
  <c r="C32" i="12"/>
  <c r="D31" i="12"/>
  <c r="C29" i="12"/>
  <c r="D28" i="12"/>
  <c r="C26" i="12"/>
  <c r="D25" i="12"/>
  <c r="C23" i="12"/>
  <c r="D22" i="12"/>
  <c r="C20" i="12"/>
  <c r="D19" i="12"/>
  <c r="C17" i="12"/>
  <c r="D16" i="12"/>
  <c r="C14" i="12"/>
  <c r="D13" i="12"/>
  <c r="C11" i="12"/>
  <c r="D10" i="12"/>
  <c r="C8" i="12"/>
  <c r="D7" i="12"/>
  <c r="D42" i="12"/>
  <c r="C40" i="12"/>
  <c r="D39" i="12"/>
  <c r="C37" i="12"/>
  <c r="D36" i="12"/>
  <c r="C34" i="12"/>
  <c r="D33" i="12"/>
  <c r="C31" i="12"/>
  <c r="D30" i="12"/>
  <c r="C28" i="12"/>
  <c r="D27" i="12"/>
  <c r="C25" i="12"/>
  <c r="D24" i="12"/>
  <c r="C22" i="12"/>
  <c r="D21" i="12"/>
  <c r="C19" i="12"/>
  <c r="D18" i="12"/>
  <c r="C16" i="12"/>
  <c r="D15" i="12"/>
  <c r="C13" i="12"/>
  <c r="D12" i="12"/>
  <c r="C10" i="12"/>
  <c r="D9" i="12"/>
  <c r="C42" i="12"/>
  <c r="D41" i="12"/>
  <c r="C39" i="12"/>
  <c r="D38" i="12"/>
  <c r="C36" i="12"/>
  <c r="D35" i="12"/>
  <c r="C33" i="12"/>
  <c r="D32" i="12"/>
  <c r="C30" i="12"/>
  <c r="D29" i="12"/>
  <c r="C27" i="12"/>
  <c r="D26" i="12"/>
  <c r="C24" i="12"/>
  <c r="D23" i="12"/>
  <c r="C21" i="12"/>
  <c r="D20" i="12"/>
  <c r="C18" i="12"/>
  <c r="D17" i="12"/>
  <c r="C15" i="12"/>
  <c r="D14" i="12"/>
  <c r="C12" i="12"/>
  <c r="D11" i="12"/>
  <c r="C9" i="12"/>
  <c r="D8" i="12"/>
  <c r="C7" i="11"/>
  <c r="D9" i="11"/>
  <c r="C10" i="11"/>
  <c r="D12" i="11"/>
  <c r="C13" i="11"/>
  <c r="D15" i="11"/>
  <c r="C16" i="11"/>
  <c r="D18" i="11"/>
  <c r="C19" i="11"/>
  <c r="D21" i="11"/>
  <c r="C22" i="11"/>
  <c r="D24" i="11"/>
  <c r="C25" i="11"/>
  <c r="D27" i="11"/>
  <c r="C28" i="11"/>
  <c r="D30" i="11"/>
  <c r="C31" i="11"/>
  <c r="D33" i="11"/>
  <c r="C34" i="11"/>
  <c r="D36" i="11"/>
  <c r="C37" i="11"/>
  <c r="D39" i="11"/>
  <c r="C40" i="11"/>
  <c r="D8" i="10"/>
  <c r="C9" i="10"/>
  <c r="D11" i="10"/>
  <c r="C12" i="10"/>
  <c r="D14" i="10"/>
  <c r="C15" i="10"/>
  <c r="D17" i="10"/>
  <c r="C18" i="10"/>
  <c r="D20" i="10"/>
  <c r="C21" i="10"/>
  <c r="D23" i="10"/>
  <c r="C24" i="10"/>
  <c r="D26" i="10"/>
  <c r="C27" i="10"/>
  <c r="D29" i="10"/>
  <c r="C30" i="10"/>
  <c r="D32" i="10"/>
  <c r="C33" i="10"/>
  <c r="D35" i="10"/>
  <c r="C36" i="10"/>
  <c r="D38" i="10"/>
  <c r="C39" i="10"/>
  <c r="D41" i="10"/>
  <c r="C42" i="10"/>
  <c r="C7" i="10"/>
  <c r="D9" i="10"/>
  <c r="C10" i="10"/>
  <c r="D12" i="10"/>
  <c r="C13" i="10"/>
  <c r="D15" i="10"/>
  <c r="C16" i="10"/>
  <c r="D18" i="10"/>
  <c r="C19" i="10"/>
  <c r="D21" i="10"/>
  <c r="C22" i="10"/>
  <c r="D24" i="10"/>
  <c r="C25" i="10"/>
  <c r="D27" i="10"/>
  <c r="C28" i="10"/>
  <c r="D30" i="10"/>
  <c r="C31" i="10"/>
  <c r="D33" i="10"/>
  <c r="C34" i="10"/>
  <c r="D36" i="10"/>
  <c r="C37" i="10"/>
  <c r="D39" i="10"/>
  <c r="C40" i="10"/>
  <c r="C7" i="9"/>
  <c r="D9" i="9"/>
  <c r="C10" i="9"/>
  <c r="D12" i="9"/>
  <c r="C13" i="9"/>
  <c r="D15" i="9"/>
  <c r="C16" i="9"/>
  <c r="D18" i="9"/>
  <c r="C19" i="9"/>
  <c r="D21" i="9"/>
  <c r="C22" i="9"/>
  <c r="D24" i="9"/>
  <c r="C25" i="9"/>
  <c r="D27" i="9"/>
  <c r="C28" i="9"/>
  <c r="D30" i="9"/>
  <c r="C31" i="9"/>
  <c r="D33" i="9"/>
  <c r="C34" i="9"/>
  <c r="D36" i="9"/>
  <c r="C37" i="9"/>
  <c r="D39" i="9"/>
  <c r="C40" i="9"/>
  <c r="C41" i="8"/>
  <c r="D40" i="8"/>
  <c r="C38" i="8"/>
  <c r="D37" i="8"/>
  <c r="C35" i="8"/>
  <c r="D34" i="8"/>
  <c r="C32" i="8"/>
  <c r="D31" i="8"/>
  <c r="C29" i="8"/>
  <c r="D28" i="8"/>
  <c r="C26" i="8"/>
  <c r="D25" i="8"/>
  <c r="C23" i="8"/>
  <c r="D22" i="8"/>
  <c r="C20" i="8"/>
  <c r="D19" i="8"/>
  <c r="C17" i="8"/>
  <c r="D16" i="8"/>
  <c r="C14" i="8"/>
  <c r="D13" i="8"/>
  <c r="C11" i="8"/>
  <c r="D10" i="8"/>
  <c r="C8" i="8"/>
  <c r="D7" i="8"/>
  <c r="D42" i="8"/>
  <c r="C40" i="8"/>
  <c r="D9" i="8"/>
  <c r="D11" i="8"/>
  <c r="C13" i="8"/>
  <c r="C15" i="8"/>
  <c r="D18" i="8"/>
  <c r="D20" i="8"/>
  <c r="C22" i="8"/>
  <c r="C24" i="8"/>
  <c r="D27" i="8"/>
  <c r="D29" i="8"/>
  <c r="C31" i="8"/>
  <c r="C33" i="8"/>
  <c r="D36" i="8"/>
  <c r="D38" i="8"/>
  <c r="C42" i="8"/>
  <c r="D8" i="8"/>
  <c r="C10" i="8"/>
  <c r="C12" i="8"/>
  <c r="D15" i="8"/>
  <c r="D17" i="8"/>
  <c r="C19" i="8"/>
  <c r="C21" i="8"/>
  <c r="D24" i="8"/>
  <c r="D26" i="8"/>
  <c r="C28" i="8"/>
  <c r="C30" i="8"/>
  <c r="D33" i="8"/>
  <c r="D35" i="8"/>
  <c r="C37" i="8"/>
  <c r="C39" i="8"/>
  <c r="D41" i="8"/>
  <c r="C41" i="7"/>
  <c r="D40" i="7"/>
  <c r="C38" i="7"/>
  <c r="D37" i="7"/>
  <c r="C35" i="7"/>
  <c r="D34" i="7"/>
  <c r="C32" i="7"/>
  <c r="D31" i="7"/>
  <c r="C29" i="7"/>
  <c r="D28" i="7"/>
  <c r="C26" i="7"/>
  <c r="D25" i="7"/>
  <c r="C23" i="7"/>
  <c r="D22" i="7"/>
  <c r="C20" i="7"/>
  <c r="D19" i="7"/>
  <c r="C17" i="7"/>
  <c r="D16" i="7"/>
  <c r="C14" i="7"/>
  <c r="D13" i="7"/>
  <c r="C11" i="7"/>
  <c r="D10" i="7"/>
  <c r="C8" i="7"/>
  <c r="D7" i="7"/>
  <c r="D42" i="7"/>
  <c r="C40" i="7"/>
  <c r="D39" i="7"/>
  <c r="C37" i="7"/>
  <c r="D36" i="7"/>
  <c r="C34" i="7"/>
  <c r="D33" i="7"/>
  <c r="C31" i="7"/>
  <c r="D30" i="7"/>
  <c r="C28" i="7"/>
  <c r="D27" i="7"/>
  <c r="C25" i="7"/>
  <c r="D24" i="7"/>
  <c r="C22" i="7"/>
  <c r="D21" i="7"/>
  <c r="C19" i="7"/>
  <c r="D18" i="7"/>
  <c r="C16" i="7"/>
  <c r="D15" i="7"/>
  <c r="C13" i="7"/>
  <c r="D12" i="7"/>
  <c r="C10" i="7"/>
  <c r="D9" i="7"/>
  <c r="D8" i="7"/>
  <c r="C12" i="7"/>
  <c r="D17" i="7"/>
  <c r="C21" i="7"/>
  <c r="D26" i="7"/>
  <c r="C30" i="7"/>
  <c r="D35" i="7"/>
  <c r="C39" i="7"/>
  <c r="D11" i="7"/>
  <c r="C15" i="7"/>
  <c r="D20" i="7"/>
  <c r="C24" i="7"/>
  <c r="D29" i="7"/>
  <c r="C33" i="7"/>
  <c r="D38" i="7"/>
  <c r="C42" i="7"/>
  <c r="C7" i="7"/>
  <c r="C9" i="7"/>
  <c r="D14" i="7"/>
  <c r="C18" i="7"/>
  <c r="D23" i="7"/>
  <c r="C27" i="7"/>
  <c r="D32" i="7"/>
  <c r="C36" i="7"/>
  <c r="D41" i="7"/>
  <c r="E27" i="6"/>
  <c r="C7" i="6"/>
  <c r="D9" i="6"/>
  <c r="C10" i="6"/>
  <c r="D12" i="6"/>
  <c r="C13" i="6"/>
  <c r="D15" i="6"/>
  <c r="C16" i="6"/>
  <c r="D18" i="6"/>
  <c r="C19" i="6"/>
  <c r="D21" i="6"/>
  <c r="C22" i="6"/>
  <c r="D24" i="6"/>
  <c r="C25" i="6"/>
  <c r="D27" i="6"/>
  <c r="C28" i="6"/>
  <c r="D30" i="6"/>
  <c r="C31" i="6"/>
  <c r="D33" i="6"/>
  <c r="C34" i="6"/>
  <c r="D36" i="6"/>
  <c r="C37" i="6"/>
  <c r="D39" i="6"/>
  <c r="C40" i="6"/>
  <c r="D30" i="5"/>
  <c r="D32" i="5"/>
  <c r="C34" i="5"/>
  <c r="C36" i="5"/>
  <c r="D39" i="5"/>
  <c r="D41" i="5"/>
  <c r="D9" i="5"/>
  <c r="D11" i="5"/>
  <c r="D8" i="5"/>
  <c r="C10" i="5"/>
  <c r="C12" i="5"/>
  <c r="D15" i="5"/>
  <c r="D17" i="5"/>
  <c r="C19" i="5"/>
  <c r="C21" i="5"/>
  <c r="D24" i="5"/>
  <c r="D26" i="5"/>
  <c r="C28" i="5"/>
  <c r="C30" i="5"/>
  <c r="D33" i="5"/>
  <c r="D35" i="5"/>
  <c r="C37" i="5"/>
  <c r="C39" i="5"/>
  <c r="C41" i="5"/>
  <c r="D40" i="5"/>
  <c r="C38" i="5"/>
  <c r="D37" i="5"/>
  <c r="C35" i="5"/>
  <c r="D34" i="5"/>
  <c r="C32" i="5"/>
  <c r="D31" i="5"/>
  <c r="C29" i="5"/>
  <c r="D28" i="5"/>
  <c r="C26" i="5"/>
  <c r="D25" i="5"/>
  <c r="C23" i="5"/>
  <c r="D22" i="5"/>
  <c r="C20" i="5"/>
  <c r="D19" i="5"/>
  <c r="C17" i="5"/>
  <c r="D16" i="5"/>
  <c r="C14" i="5"/>
  <c r="D13" i="5"/>
  <c r="C11" i="5"/>
  <c r="D10" i="5"/>
  <c r="C8" i="5"/>
  <c r="D7" i="5"/>
  <c r="C13" i="5"/>
  <c r="C15" i="5"/>
  <c r="D18" i="5"/>
  <c r="D20" i="5"/>
  <c r="C22" i="5"/>
  <c r="C24" i="5"/>
  <c r="D27" i="5"/>
  <c r="D29" i="5"/>
  <c r="C31" i="5"/>
  <c r="C33" i="5"/>
  <c r="D36" i="5"/>
  <c r="D38" i="5"/>
  <c r="C40" i="5"/>
  <c r="C42" i="5"/>
  <c r="H20" i="9" l="1"/>
  <c r="E14" i="6"/>
  <c r="H11" i="6"/>
  <c r="E12" i="6"/>
  <c r="G12" i="6" s="1"/>
  <c r="H7" i="5"/>
  <c r="H18" i="8"/>
  <c r="G25" i="5"/>
  <c r="E21" i="9"/>
  <c r="G21" i="9" s="1"/>
  <c r="H14" i="10"/>
  <c r="H41" i="6"/>
  <c r="E42" i="9"/>
  <c r="G42" i="9" s="1"/>
  <c r="E34" i="8"/>
  <c r="G34" i="8" s="1"/>
  <c r="E8" i="6"/>
  <c r="F8" i="6" s="1"/>
  <c r="H8" i="11"/>
  <c r="H36" i="8"/>
  <c r="H41" i="9"/>
  <c r="E35" i="10"/>
  <c r="G35" i="10" s="1"/>
  <c r="H29" i="10"/>
  <c r="E9" i="8"/>
  <c r="F9" i="8" s="1"/>
  <c r="F7" i="5"/>
  <c r="H25" i="5"/>
  <c r="E21" i="11"/>
  <c r="G21" i="11" s="1"/>
  <c r="F25" i="8"/>
  <c r="H33" i="9"/>
  <c r="E9" i="5"/>
  <c r="F9" i="5" s="1"/>
  <c r="E8" i="9"/>
  <c r="F8" i="9" s="1"/>
  <c r="H20" i="11"/>
  <c r="H29" i="9"/>
  <c r="E16" i="8"/>
  <c r="G16" i="8" s="1"/>
  <c r="H25" i="8"/>
  <c r="E12" i="9"/>
  <c r="G12" i="9" s="1"/>
  <c r="E36" i="6"/>
  <c r="G36" i="6" s="1"/>
  <c r="F15" i="9"/>
  <c r="H35" i="11"/>
  <c r="E32" i="6"/>
  <c r="G32" i="6" s="1"/>
  <c r="H36" i="11"/>
  <c r="E27" i="5"/>
  <c r="G27" i="5" s="1"/>
  <c r="H38" i="6"/>
  <c r="H35" i="9"/>
  <c r="E39" i="6"/>
  <c r="G39" i="6" s="1"/>
  <c r="H18" i="6"/>
  <c r="E23" i="9"/>
  <c r="G23" i="9" s="1"/>
  <c r="H15" i="9"/>
  <c r="E41" i="10"/>
  <c r="F41" i="10" s="1"/>
  <c r="E23" i="11"/>
  <c r="F23" i="11" s="1"/>
  <c r="F18" i="6"/>
  <c r="E7" i="8"/>
  <c r="F7" i="8" s="1"/>
  <c r="E11" i="9"/>
  <c r="G11" i="9" s="1"/>
  <c r="F33" i="9"/>
  <c r="E29" i="11"/>
  <c r="G29" i="11" s="1"/>
  <c r="E12" i="11"/>
  <c r="G12" i="11" s="1"/>
  <c r="E14" i="9"/>
  <c r="G14" i="9" s="1"/>
  <c r="H24" i="11"/>
  <c r="H17" i="11"/>
  <c r="E30" i="11"/>
  <c r="G30" i="11" s="1"/>
  <c r="G36" i="11"/>
  <c r="F24" i="11"/>
  <c r="E38" i="10"/>
  <c r="F38" i="10" s="1"/>
  <c r="G18" i="11"/>
  <c r="H11" i="11"/>
  <c r="H27" i="11"/>
  <c r="H26" i="11"/>
  <c r="H9" i="11"/>
  <c r="F27" i="11"/>
  <c r="E35" i="6"/>
  <c r="G35" i="6" s="1"/>
  <c r="E29" i="6"/>
  <c r="G29" i="6" s="1"/>
  <c r="H9" i="6"/>
  <c r="F9" i="6"/>
  <c r="E30" i="6"/>
  <c r="E27" i="8"/>
  <c r="G27" i="8" s="1"/>
  <c r="E26" i="9"/>
  <c r="G26" i="9" s="1"/>
  <c r="E39" i="9"/>
  <c r="G39" i="9" s="1"/>
  <c r="E11" i="10"/>
  <c r="G11" i="10" s="1"/>
  <c r="E17" i="10"/>
  <c r="G17" i="10" s="1"/>
  <c r="E41" i="11"/>
  <c r="F41" i="11" s="1"/>
  <c r="E38" i="11"/>
  <c r="G38" i="11" s="1"/>
  <c r="F15" i="11"/>
  <c r="F9" i="11"/>
  <c r="E42" i="11"/>
  <c r="F42" i="11" s="1"/>
  <c r="H18" i="11"/>
  <c r="E15" i="6"/>
  <c r="G15" i="6" s="1"/>
  <c r="E18" i="5"/>
  <c r="F18" i="5" s="1"/>
  <c r="F12" i="6"/>
  <c r="E21" i="6"/>
  <c r="G21" i="6" s="1"/>
  <c r="E27" i="9"/>
  <c r="G27" i="9" s="1"/>
  <c r="H15" i="11"/>
  <c r="H16" i="5"/>
  <c r="H32" i="9"/>
  <c r="H24" i="9"/>
  <c r="E38" i="9"/>
  <c r="G38" i="9" s="1"/>
  <c r="G24" i="9"/>
  <c r="H23" i="10"/>
  <c r="H33" i="11"/>
  <c r="G16" i="5"/>
  <c r="E23" i="6"/>
  <c r="G23" i="6" s="1"/>
  <c r="E17" i="9"/>
  <c r="F17" i="9" s="1"/>
  <c r="H20" i="10"/>
  <c r="H8" i="10"/>
  <c r="E32" i="10"/>
  <c r="G32" i="10" s="1"/>
  <c r="H32" i="11"/>
  <c r="E14" i="11"/>
  <c r="G14" i="11" s="1"/>
  <c r="F33" i="11"/>
  <c r="H26" i="6"/>
  <c r="H17" i="6"/>
  <c r="H20" i="6"/>
  <c r="H26" i="10"/>
  <c r="H24" i="6"/>
  <c r="E24" i="6"/>
  <c r="H42" i="6"/>
  <c r="E42" i="6"/>
  <c r="E18" i="9"/>
  <c r="E30" i="9"/>
  <c r="G30" i="9" s="1"/>
  <c r="E9" i="9"/>
  <c r="E39" i="11"/>
  <c r="H36" i="9"/>
  <c r="E36" i="9"/>
  <c r="H33" i="6"/>
  <c r="E33" i="6"/>
  <c r="H41" i="12"/>
  <c r="E41" i="12"/>
  <c r="H15" i="12"/>
  <c r="E15" i="12"/>
  <c r="H24" i="12"/>
  <c r="E24" i="12"/>
  <c r="H33" i="12"/>
  <c r="E33" i="12"/>
  <c r="H42" i="12"/>
  <c r="E42" i="12"/>
  <c r="H16" i="12"/>
  <c r="E16" i="12"/>
  <c r="H25" i="12"/>
  <c r="E25" i="12"/>
  <c r="H34" i="12"/>
  <c r="E34" i="12"/>
  <c r="H11" i="12"/>
  <c r="E11" i="12"/>
  <c r="H20" i="12"/>
  <c r="E20" i="12"/>
  <c r="H29" i="12"/>
  <c r="E29" i="12"/>
  <c r="H38" i="12"/>
  <c r="E38" i="12"/>
  <c r="G7" i="12"/>
  <c r="F7" i="12"/>
  <c r="H9" i="12"/>
  <c r="E9" i="12"/>
  <c r="H18" i="12"/>
  <c r="E18" i="12"/>
  <c r="H27" i="12"/>
  <c r="E27" i="12"/>
  <c r="H36" i="12"/>
  <c r="E36" i="12"/>
  <c r="H10" i="12"/>
  <c r="E10" i="12"/>
  <c r="H19" i="12"/>
  <c r="E19" i="12"/>
  <c r="H28" i="12"/>
  <c r="E28" i="12"/>
  <c r="H37" i="12"/>
  <c r="E37" i="12"/>
  <c r="H14" i="12"/>
  <c r="E14" i="12"/>
  <c r="H23" i="12"/>
  <c r="E23" i="12"/>
  <c r="H32" i="12"/>
  <c r="E32" i="12"/>
  <c r="H12" i="12"/>
  <c r="E12" i="12"/>
  <c r="H21" i="12"/>
  <c r="E21" i="12"/>
  <c r="H30" i="12"/>
  <c r="E30" i="12"/>
  <c r="H39" i="12"/>
  <c r="E39" i="12"/>
  <c r="H13" i="12"/>
  <c r="E13" i="12"/>
  <c r="H22" i="12"/>
  <c r="E22" i="12"/>
  <c r="H31" i="12"/>
  <c r="E31" i="12"/>
  <c r="H40" i="12"/>
  <c r="E40" i="12"/>
  <c r="H8" i="12"/>
  <c r="E8" i="12"/>
  <c r="H17" i="12"/>
  <c r="E17" i="12"/>
  <c r="H26" i="12"/>
  <c r="E26" i="12"/>
  <c r="H35" i="12"/>
  <c r="E35" i="12"/>
  <c r="E34" i="11"/>
  <c r="H34" i="11"/>
  <c r="G17" i="11"/>
  <c r="F17" i="11"/>
  <c r="E40" i="11"/>
  <c r="H40" i="11"/>
  <c r="E31" i="11"/>
  <c r="H31" i="11"/>
  <c r="E22" i="11"/>
  <c r="H22" i="11"/>
  <c r="E13" i="11"/>
  <c r="H13" i="11"/>
  <c r="F20" i="11"/>
  <c r="G20" i="11"/>
  <c r="E25" i="11"/>
  <c r="H25" i="11"/>
  <c r="E16" i="11"/>
  <c r="H16" i="11"/>
  <c r="H7" i="11"/>
  <c r="E7" i="11"/>
  <c r="G32" i="11"/>
  <c r="F32" i="11"/>
  <c r="G35" i="11"/>
  <c r="F35" i="11"/>
  <c r="G26" i="11"/>
  <c r="F26" i="11"/>
  <c r="G8" i="11"/>
  <c r="F8" i="11"/>
  <c r="H37" i="11"/>
  <c r="E37" i="11"/>
  <c r="H28" i="11"/>
  <c r="E28" i="11"/>
  <c r="H19" i="11"/>
  <c r="E19" i="11"/>
  <c r="H10" i="11"/>
  <c r="E10" i="11"/>
  <c r="F11" i="11"/>
  <c r="G11" i="11"/>
  <c r="H37" i="10"/>
  <c r="E37" i="10"/>
  <c r="H28" i="10"/>
  <c r="E28" i="10"/>
  <c r="H19" i="10"/>
  <c r="E19" i="10"/>
  <c r="H10" i="10"/>
  <c r="E10" i="10"/>
  <c r="H42" i="10"/>
  <c r="E42" i="10"/>
  <c r="H33" i="10"/>
  <c r="E33" i="10"/>
  <c r="E24" i="10"/>
  <c r="H24" i="10"/>
  <c r="H15" i="10"/>
  <c r="E15" i="10"/>
  <c r="G26" i="10"/>
  <c r="F26" i="10"/>
  <c r="H40" i="10"/>
  <c r="E40" i="10"/>
  <c r="H31" i="10"/>
  <c r="E31" i="10"/>
  <c r="H22" i="10"/>
  <c r="E22" i="10"/>
  <c r="H13" i="10"/>
  <c r="E13" i="10"/>
  <c r="H36" i="10"/>
  <c r="E36" i="10"/>
  <c r="H27" i="10"/>
  <c r="E27" i="10"/>
  <c r="H18" i="10"/>
  <c r="E18" i="10"/>
  <c r="H9" i="10"/>
  <c r="E9" i="10"/>
  <c r="G20" i="10"/>
  <c r="F20" i="10"/>
  <c r="G8" i="10"/>
  <c r="F8" i="10"/>
  <c r="G23" i="10"/>
  <c r="F23" i="10"/>
  <c r="H34" i="10"/>
  <c r="E34" i="10"/>
  <c r="H25" i="10"/>
  <c r="E25" i="10"/>
  <c r="H16" i="10"/>
  <c r="E16" i="10"/>
  <c r="H7" i="10"/>
  <c r="E7" i="10"/>
  <c r="E39" i="10"/>
  <c r="H39" i="10"/>
  <c r="E30" i="10"/>
  <c r="H30" i="10"/>
  <c r="E21" i="10"/>
  <c r="H21" i="10"/>
  <c r="E12" i="10"/>
  <c r="H12" i="10"/>
  <c r="G29" i="10"/>
  <c r="F29" i="10"/>
  <c r="G14" i="10"/>
  <c r="F14" i="10"/>
  <c r="H34" i="9"/>
  <c r="E34" i="9"/>
  <c r="H25" i="9"/>
  <c r="E25" i="9"/>
  <c r="E16" i="9"/>
  <c r="H16" i="9"/>
  <c r="H7" i="9"/>
  <c r="E7" i="9"/>
  <c r="F29" i="9"/>
  <c r="G29" i="9"/>
  <c r="F35" i="9"/>
  <c r="G35" i="9"/>
  <c r="H37" i="9"/>
  <c r="E37" i="9"/>
  <c r="H28" i="9"/>
  <c r="E28" i="9"/>
  <c r="H19" i="9"/>
  <c r="E19" i="9"/>
  <c r="H10" i="9"/>
  <c r="E10" i="9"/>
  <c r="G41" i="9"/>
  <c r="F41" i="9"/>
  <c r="G32" i="9"/>
  <c r="F32" i="9"/>
  <c r="E40" i="9"/>
  <c r="H40" i="9"/>
  <c r="E31" i="9"/>
  <c r="H31" i="9"/>
  <c r="E22" i="9"/>
  <c r="H22" i="9"/>
  <c r="E13" i="9"/>
  <c r="H13" i="9"/>
  <c r="F20" i="9"/>
  <c r="G20" i="9"/>
  <c r="H30" i="8"/>
  <c r="E30" i="8"/>
  <c r="H42" i="8"/>
  <c r="E42" i="8"/>
  <c r="H40" i="8"/>
  <c r="E40" i="8"/>
  <c r="H17" i="8"/>
  <c r="E17" i="8"/>
  <c r="H28" i="8"/>
  <c r="E28" i="8"/>
  <c r="H21" i="8"/>
  <c r="E21" i="8"/>
  <c r="H33" i="8"/>
  <c r="E33" i="8"/>
  <c r="H15" i="8"/>
  <c r="E15" i="8"/>
  <c r="H14" i="8"/>
  <c r="E14" i="8"/>
  <c r="E23" i="8"/>
  <c r="H23" i="8"/>
  <c r="H32" i="8"/>
  <c r="E32" i="8"/>
  <c r="H41" i="8"/>
  <c r="E41" i="8"/>
  <c r="H37" i="8"/>
  <c r="E37" i="8"/>
  <c r="H10" i="8"/>
  <c r="E10" i="8"/>
  <c r="E22" i="8"/>
  <c r="H22" i="8"/>
  <c r="H8" i="8"/>
  <c r="E8" i="8"/>
  <c r="H26" i="8"/>
  <c r="E26" i="8"/>
  <c r="H35" i="8"/>
  <c r="E35" i="8"/>
  <c r="H39" i="8"/>
  <c r="E39" i="8"/>
  <c r="H19" i="8"/>
  <c r="E19" i="8"/>
  <c r="H12" i="8"/>
  <c r="E12" i="8"/>
  <c r="F18" i="8"/>
  <c r="G18" i="8"/>
  <c r="E31" i="8"/>
  <c r="H31" i="8"/>
  <c r="H24" i="8"/>
  <c r="E24" i="8"/>
  <c r="E13" i="8"/>
  <c r="H13" i="8"/>
  <c r="E11" i="8"/>
  <c r="H11" i="8"/>
  <c r="E20" i="8"/>
  <c r="H20" i="8"/>
  <c r="E29" i="8"/>
  <c r="H29" i="8"/>
  <c r="E38" i="8"/>
  <c r="H38" i="8"/>
  <c r="F36" i="8"/>
  <c r="G36" i="8"/>
  <c r="H27" i="7"/>
  <c r="E27" i="7"/>
  <c r="H42" i="7"/>
  <c r="E42" i="7"/>
  <c r="H15" i="7"/>
  <c r="E15" i="7"/>
  <c r="H21" i="7"/>
  <c r="E21" i="7"/>
  <c r="H16" i="7"/>
  <c r="E16" i="7"/>
  <c r="H25" i="7"/>
  <c r="E25" i="7"/>
  <c r="H34" i="7"/>
  <c r="E34" i="7"/>
  <c r="H11" i="7"/>
  <c r="E11" i="7"/>
  <c r="H20" i="7"/>
  <c r="E20" i="7"/>
  <c r="H29" i="7"/>
  <c r="E29" i="7"/>
  <c r="H38" i="7"/>
  <c r="E38" i="7"/>
  <c r="H9" i="7"/>
  <c r="E9" i="7"/>
  <c r="H24" i="7"/>
  <c r="E24" i="7"/>
  <c r="H30" i="7"/>
  <c r="E30" i="7"/>
  <c r="H13" i="7"/>
  <c r="E13" i="7"/>
  <c r="H22" i="7"/>
  <c r="E22" i="7"/>
  <c r="H31" i="7"/>
  <c r="E31" i="7"/>
  <c r="H40" i="7"/>
  <c r="E40" i="7"/>
  <c r="H8" i="7"/>
  <c r="E8" i="7"/>
  <c r="H17" i="7"/>
  <c r="E17" i="7"/>
  <c r="H26" i="7"/>
  <c r="E26" i="7"/>
  <c r="H35" i="7"/>
  <c r="E35" i="7"/>
  <c r="H36" i="7"/>
  <c r="E36" i="7"/>
  <c r="H18" i="7"/>
  <c r="E18" i="7"/>
  <c r="H7" i="7"/>
  <c r="E7" i="7"/>
  <c r="H33" i="7"/>
  <c r="E33" i="7"/>
  <c r="H39" i="7"/>
  <c r="E39" i="7"/>
  <c r="H12" i="7"/>
  <c r="E12" i="7"/>
  <c r="E10" i="7"/>
  <c r="H10" i="7"/>
  <c r="E19" i="7"/>
  <c r="H19" i="7"/>
  <c r="E28" i="7"/>
  <c r="H28" i="7"/>
  <c r="E37" i="7"/>
  <c r="H37" i="7"/>
  <c r="H14" i="7"/>
  <c r="E14" i="7"/>
  <c r="H23" i="7"/>
  <c r="E23" i="7"/>
  <c r="H32" i="7"/>
  <c r="E32" i="7"/>
  <c r="H41" i="7"/>
  <c r="E41" i="7"/>
  <c r="E34" i="6"/>
  <c r="H34" i="6"/>
  <c r="H16" i="6"/>
  <c r="E16" i="6"/>
  <c r="H7" i="6"/>
  <c r="E7" i="6"/>
  <c r="F11" i="6"/>
  <c r="G11" i="6"/>
  <c r="G27" i="6"/>
  <c r="F27" i="6"/>
  <c r="F38" i="6"/>
  <c r="G38" i="6"/>
  <c r="H37" i="6"/>
  <c r="E37" i="6"/>
  <c r="H28" i="6"/>
  <c r="E28" i="6"/>
  <c r="H19" i="6"/>
  <c r="E19" i="6"/>
  <c r="H10" i="6"/>
  <c r="E10" i="6"/>
  <c r="G41" i="6"/>
  <c r="F41" i="6"/>
  <c r="G14" i="6"/>
  <c r="F14" i="6"/>
  <c r="F26" i="6"/>
  <c r="G26" i="6"/>
  <c r="G17" i="6"/>
  <c r="F17" i="6"/>
  <c r="F20" i="6"/>
  <c r="G20" i="6"/>
  <c r="E25" i="6"/>
  <c r="H25" i="6"/>
  <c r="E40" i="6"/>
  <c r="H40" i="6"/>
  <c r="E31" i="6"/>
  <c r="H31" i="6"/>
  <c r="E22" i="6"/>
  <c r="H22" i="6"/>
  <c r="E13" i="6"/>
  <c r="H13" i="6"/>
  <c r="H24" i="5"/>
  <c r="E24" i="5"/>
  <c r="H11" i="5"/>
  <c r="E11" i="5"/>
  <c r="H20" i="5"/>
  <c r="E20" i="5"/>
  <c r="H29" i="5"/>
  <c r="E29" i="5"/>
  <c r="H39" i="5"/>
  <c r="E39" i="5"/>
  <c r="H19" i="5"/>
  <c r="E19" i="5"/>
  <c r="H12" i="5"/>
  <c r="E12" i="5"/>
  <c r="H42" i="5"/>
  <c r="E42" i="5"/>
  <c r="H15" i="5"/>
  <c r="E15" i="5"/>
  <c r="H40" i="5"/>
  <c r="E40" i="5"/>
  <c r="H33" i="5"/>
  <c r="E33" i="5"/>
  <c r="H13" i="5"/>
  <c r="E13" i="5"/>
  <c r="E14" i="5"/>
  <c r="H14" i="5"/>
  <c r="E23" i="5"/>
  <c r="H23" i="5"/>
  <c r="E32" i="5"/>
  <c r="H32" i="5"/>
  <c r="E41" i="5"/>
  <c r="H41" i="5"/>
  <c r="H28" i="5"/>
  <c r="E28" i="5"/>
  <c r="H21" i="5"/>
  <c r="E21" i="5"/>
  <c r="E34" i="5"/>
  <c r="H34" i="5"/>
  <c r="H31" i="5"/>
  <c r="E31" i="5"/>
  <c r="H38" i="5"/>
  <c r="E38" i="5"/>
  <c r="H22" i="5"/>
  <c r="E22" i="5"/>
  <c r="H8" i="5"/>
  <c r="E8" i="5"/>
  <c r="H17" i="5"/>
  <c r="E17" i="5"/>
  <c r="E26" i="5"/>
  <c r="H26" i="5"/>
  <c r="H35" i="5"/>
  <c r="E35" i="5"/>
  <c r="H37" i="5"/>
  <c r="E37" i="5"/>
  <c r="H30" i="5"/>
  <c r="E30" i="5"/>
  <c r="H10" i="5"/>
  <c r="E10" i="5"/>
  <c r="H36" i="5"/>
  <c r="E36" i="5"/>
  <c r="G9" i="8" l="1"/>
  <c r="F21" i="9"/>
  <c r="F42" i="9"/>
  <c r="F32" i="6"/>
  <c r="G8" i="6"/>
  <c r="F34" i="8"/>
  <c r="F21" i="11"/>
  <c r="F35" i="10"/>
  <c r="F11" i="9"/>
  <c r="F29" i="6"/>
  <c r="F39" i="9"/>
  <c r="G38" i="10"/>
  <c r="F17" i="10"/>
  <c r="F36" i="6"/>
  <c r="F39" i="6"/>
  <c r="G9" i="5"/>
  <c r="G23" i="11"/>
  <c r="G8" i="9"/>
  <c r="F23" i="9"/>
  <c r="F29" i="11"/>
  <c r="F12" i="11"/>
  <c r="G41" i="10"/>
  <c r="F14" i="9"/>
  <c r="F16" i="8"/>
  <c r="F12" i="9"/>
  <c r="F27" i="5"/>
  <c r="G7" i="8"/>
  <c r="G41" i="11"/>
  <c r="F26" i="9"/>
  <c r="F32" i="10"/>
  <c r="F30" i="11"/>
  <c r="F27" i="8"/>
  <c r="F14" i="11"/>
  <c r="F38" i="11"/>
  <c r="G18" i="5"/>
  <c r="F23" i="6"/>
  <c r="F35" i="6"/>
  <c r="F30" i="9"/>
  <c r="G42" i="11"/>
  <c r="F27" i="9"/>
  <c r="G17" i="9"/>
  <c r="F11" i="10"/>
  <c r="G30" i="6"/>
  <c r="F30" i="6"/>
  <c r="F15" i="6"/>
  <c r="F21" i="6"/>
  <c r="F38" i="9"/>
  <c r="G33" i="6"/>
  <c r="F33" i="6"/>
  <c r="G42" i="6"/>
  <c r="F42" i="6"/>
  <c r="G39" i="11"/>
  <c r="F39" i="11"/>
  <c r="G18" i="9"/>
  <c r="F18" i="9"/>
  <c r="G36" i="9"/>
  <c r="F36" i="9"/>
  <c r="G9" i="9"/>
  <c r="F9" i="9"/>
  <c r="G24" i="6"/>
  <c r="F24" i="6"/>
  <c r="G31" i="12"/>
  <c r="F31" i="12"/>
  <c r="G39" i="12"/>
  <c r="F39" i="12"/>
  <c r="G12" i="12"/>
  <c r="F12" i="12"/>
  <c r="G27" i="12"/>
  <c r="F27" i="12"/>
  <c r="F41" i="12"/>
  <c r="G41" i="12"/>
  <c r="F35" i="12"/>
  <c r="G35" i="12"/>
  <c r="F8" i="12"/>
  <c r="G8" i="12"/>
  <c r="G22" i="12"/>
  <c r="F22" i="12"/>
  <c r="G30" i="12"/>
  <c r="F30" i="12"/>
  <c r="F32" i="12"/>
  <c r="G32" i="12"/>
  <c r="G37" i="12"/>
  <c r="F37" i="12"/>
  <c r="G10" i="12"/>
  <c r="F10" i="12"/>
  <c r="G18" i="12"/>
  <c r="F18" i="12"/>
  <c r="F38" i="12"/>
  <c r="G38" i="12"/>
  <c r="F11" i="12"/>
  <c r="G11" i="12"/>
  <c r="G16" i="12"/>
  <c r="F16" i="12"/>
  <c r="G24" i="12"/>
  <c r="F24" i="12"/>
  <c r="F17" i="12"/>
  <c r="G17" i="12"/>
  <c r="F14" i="12"/>
  <c r="G14" i="12"/>
  <c r="G19" i="12"/>
  <c r="F19" i="12"/>
  <c r="F20" i="12"/>
  <c r="G20" i="12"/>
  <c r="G25" i="12"/>
  <c r="F25" i="12"/>
  <c r="G33" i="12"/>
  <c r="F33" i="12"/>
  <c r="F26" i="12"/>
  <c r="G26" i="12"/>
  <c r="G40" i="12"/>
  <c r="F40" i="12"/>
  <c r="G13" i="12"/>
  <c r="F13" i="12"/>
  <c r="G21" i="12"/>
  <c r="F21" i="12"/>
  <c r="F23" i="12"/>
  <c r="G23" i="12"/>
  <c r="G28" i="12"/>
  <c r="F28" i="12"/>
  <c r="G36" i="12"/>
  <c r="F36" i="12"/>
  <c r="G9" i="12"/>
  <c r="F9" i="12"/>
  <c r="F29" i="12"/>
  <c r="G29" i="12"/>
  <c r="G34" i="12"/>
  <c r="F34" i="12"/>
  <c r="G42" i="12"/>
  <c r="F42" i="12"/>
  <c r="G15" i="12"/>
  <c r="F15" i="12"/>
  <c r="F19" i="11"/>
  <c r="G19" i="11"/>
  <c r="F28" i="11"/>
  <c r="G28" i="11"/>
  <c r="F7" i="11"/>
  <c r="G7" i="11"/>
  <c r="F16" i="11"/>
  <c r="G16" i="11"/>
  <c r="F22" i="11"/>
  <c r="G22" i="11"/>
  <c r="F13" i="11"/>
  <c r="G13" i="11"/>
  <c r="F40" i="11"/>
  <c r="G40" i="11"/>
  <c r="F10" i="11"/>
  <c r="G10" i="11"/>
  <c r="F37" i="11"/>
  <c r="G37" i="11"/>
  <c r="F25" i="11"/>
  <c r="G25" i="11"/>
  <c r="F31" i="11"/>
  <c r="G31" i="11"/>
  <c r="F34" i="11"/>
  <c r="G34" i="11"/>
  <c r="G12" i="10"/>
  <c r="F12" i="10"/>
  <c r="G39" i="10"/>
  <c r="F39" i="10"/>
  <c r="F16" i="10"/>
  <c r="G16" i="10"/>
  <c r="G27" i="10"/>
  <c r="F27" i="10"/>
  <c r="F22" i="10"/>
  <c r="G22" i="10"/>
  <c r="G33" i="10"/>
  <c r="F33" i="10"/>
  <c r="F19" i="10"/>
  <c r="G19" i="10"/>
  <c r="G30" i="10"/>
  <c r="F30" i="10"/>
  <c r="F7" i="10"/>
  <c r="G7" i="10"/>
  <c r="F34" i="10"/>
  <c r="G34" i="10"/>
  <c r="G18" i="10"/>
  <c r="F18" i="10"/>
  <c r="F13" i="10"/>
  <c r="G13" i="10"/>
  <c r="F40" i="10"/>
  <c r="G40" i="10"/>
  <c r="F10" i="10"/>
  <c r="G10" i="10"/>
  <c r="F37" i="10"/>
  <c r="G37" i="10"/>
  <c r="G21" i="10"/>
  <c r="F21" i="10"/>
  <c r="F25" i="10"/>
  <c r="G25" i="10"/>
  <c r="G9" i="10"/>
  <c r="F9" i="10"/>
  <c r="G36" i="10"/>
  <c r="F36" i="10"/>
  <c r="F31" i="10"/>
  <c r="G31" i="10"/>
  <c r="G15" i="10"/>
  <c r="F15" i="10"/>
  <c r="G24" i="10"/>
  <c r="F24" i="10"/>
  <c r="G42" i="10"/>
  <c r="F42" i="10"/>
  <c r="F28" i="10"/>
  <c r="G28" i="10"/>
  <c r="F13" i="9"/>
  <c r="G13" i="9"/>
  <c r="F40" i="9"/>
  <c r="G40" i="9"/>
  <c r="F10" i="9"/>
  <c r="G10" i="9"/>
  <c r="F37" i="9"/>
  <c r="G37" i="9"/>
  <c r="F7" i="9"/>
  <c r="G7" i="9"/>
  <c r="F16" i="9"/>
  <c r="G16" i="9"/>
  <c r="F34" i="9"/>
  <c r="G34" i="9"/>
  <c r="F31" i="9"/>
  <c r="G31" i="9"/>
  <c r="F28" i="9"/>
  <c r="G28" i="9"/>
  <c r="F25" i="9"/>
  <c r="G25" i="9"/>
  <c r="F22" i="9"/>
  <c r="G22" i="9"/>
  <c r="F19" i="9"/>
  <c r="G19" i="9"/>
  <c r="F29" i="8"/>
  <c r="G29" i="8"/>
  <c r="F24" i="8"/>
  <c r="G24" i="8"/>
  <c r="G31" i="8"/>
  <c r="F31" i="8"/>
  <c r="G12" i="8"/>
  <c r="F12" i="8"/>
  <c r="F35" i="8"/>
  <c r="G35" i="8"/>
  <c r="G37" i="8"/>
  <c r="F37" i="8"/>
  <c r="F32" i="8"/>
  <c r="G32" i="8"/>
  <c r="F23" i="8"/>
  <c r="G23" i="8"/>
  <c r="F15" i="8"/>
  <c r="G15" i="8"/>
  <c r="G21" i="8"/>
  <c r="F21" i="8"/>
  <c r="G40" i="8"/>
  <c r="F40" i="8"/>
  <c r="G30" i="8"/>
  <c r="F30" i="8"/>
  <c r="F20" i="8"/>
  <c r="G20" i="8"/>
  <c r="G13" i="8"/>
  <c r="F13" i="8"/>
  <c r="G19" i="8"/>
  <c r="F19" i="8"/>
  <c r="F26" i="8"/>
  <c r="G26" i="8"/>
  <c r="F33" i="8"/>
  <c r="G33" i="8"/>
  <c r="G28" i="8"/>
  <c r="F28" i="8"/>
  <c r="F38" i="8"/>
  <c r="G38" i="8"/>
  <c r="F11" i="8"/>
  <c r="G11" i="8"/>
  <c r="G39" i="8"/>
  <c r="F39" i="8"/>
  <c r="F8" i="8"/>
  <c r="G8" i="8"/>
  <c r="G22" i="8"/>
  <c r="F22" i="8"/>
  <c r="G10" i="8"/>
  <c r="F10" i="8"/>
  <c r="F41" i="8"/>
  <c r="G41" i="8"/>
  <c r="F14" i="8"/>
  <c r="G14" i="8"/>
  <c r="F17" i="8"/>
  <c r="G17" i="8"/>
  <c r="G42" i="8"/>
  <c r="F42" i="8"/>
  <c r="F41" i="7"/>
  <c r="G41" i="7"/>
  <c r="F14" i="7"/>
  <c r="G14" i="7"/>
  <c r="G37" i="7"/>
  <c r="F37" i="7"/>
  <c r="G10" i="7"/>
  <c r="F10" i="7"/>
  <c r="G39" i="7"/>
  <c r="F39" i="7"/>
  <c r="G18" i="7"/>
  <c r="F18" i="7"/>
  <c r="F26" i="7"/>
  <c r="G26" i="7"/>
  <c r="G40" i="7"/>
  <c r="F40" i="7"/>
  <c r="G13" i="7"/>
  <c r="F13" i="7"/>
  <c r="G9" i="7"/>
  <c r="F9" i="7"/>
  <c r="F20" i="7"/>
  <c r="G20" i="7"/>
  <c r="G25" i="7"/>
  <c r="F25" i="7"/>
  <c r="G15" i="7"/>
  <c r="F15" i="7"/>
  <c r="F23" i="7"/>
  <c r="G23" i="7"/>
  <c r="G19" i="7"/>
  <c r="F19" i="7"/>
  <c r="G12" i="7"/>
  <c r="F12" i="7"/>
  <c r="G7" i="7"/>
  <c r="F7" i="7"/>
  <c r="F35" i="7"/>
  <c r="G35" i="7"/>
  <c r="F8" i="7"/>
  <c r="G8" i="7"/>
  <c r="G22" i="7"/>
  <c r="F22" i="7"/>
  <c r="G24" i="7"/>
  <c r="F24" i="7"/>
  <c r="F29" i="7"/>
  <c r="G29" i="7"/>
  <c r="G34" i="7"/>
  <c r="F34" i="7"/>
  <c r="G21" i="7"/>
  <c r="F21" i="7"/>
  <c r="G27" i="7"/>
  <c r="F27" i="7"/>
  <c r="F32" i="7"/>
  <c r="G32" i="7"/>
  <c r="G28" i="7"/>
  <c r="F28" i="7"/>
  <c r="G33" i="7"/>
  <c r="F33" i="7"/>
  <c r="G36" i="7"/>
  <c r="F36" i="7"/>
  <c r="F17" i="7"/>
  <c r="G17" i="7"/>
  <c r="G31" i="7"/>
  <c r="F31" i="7"/>
  <c r="G30" i="7"/>
  <c r="F30" i="7"/>
  <c r="F38" i="7"/>
  <c r="G38" i="7"/>
  <c r="F11" i="7"/>
  <c r="G11" i="7"/>
  <c r="G16" i="7"/>
  <c r="F16" i="7"/>
  <c r="G42" i="7"/>
  <c r="F42" i="7"/>
  <c r="F13" i="6"/>
  <c r="G13" i="6"/>
  <c r="F10" i="6"/>
  <c r="G10" i="6"/>
  <c r="F37" i="6"/>
  <c r="G37" i="6"/>
  <c r="F7" i="6"/>
  <c r="G7" i="6"/>
  <c r="F31" i="6"/>
  <c r="G31" i="6"/>
  <c r="F28" i="6"/>
  <c r="G28" i="6"/>
  <c r="F40" i="6"/>
  <c r="G40" i="6"/>
  <c r="F22" i="6"/>
  <c r="G22" i="6"/>
  <c r="F25" i="6"/>
  <c r="G25" i="6"/>
  <c r="F19" i="6"/>
  <c r="G19" i="6"/>
  <c r="F16" i="6"/>
  <c r="G16" i="6"/>
  <c r="F34" i="6"/>
  <c r="G34" i="6"/>
  <c r="G10" i="5"/>
  <c r="F10" i="5"/>
  <c r="F35" i="5"/>
  <c r="G35" i="5"/>
  <c r="F26" i="5"/>
  <c r="G26" i="5"/>
  <c r="F8" i="5"/>
  <c r="G8" i="5"/>
  <c r="F21" i="5"/>
  <c r="G21" i="5"/>
  <c r="G13" i="5"/>
  <c r="F13" i="5"/>
  <c r="G15" i="5"/>
  <c r="F15" i="5"/>
  <c r="G12" i="5"/>
  <c r="F12" i="5"/>
  <c r="F29" i="5"/>
  <c r="G29" i="5"/>
  <c r="F30" i="5"/>
  <c r="G30" i="5"/>
  <c r="G22" i="5"/>
  <c r="F22" i="5"/>
  <c r="G34" i="5"/>
  <c r="F34" i="5"/>
  <c r="G28" i="5"/>
  <c r="F28" i="5"/>
  <c r="F41" i="5"/>
  <c r="G41" i="5"/>
  <c r="F14" i="5"/>
  <c r="G14" i="5"/>
  <c r="G33" i="5"/>
  <c r="F33" i="5"/>
  <c r="G42" i="5"/>
  <c r="F42" i="5"/>
  <c r="G19" i="5"/>
  <c r="F19" i="5"/>
  <c r="F20" i="5"/>
  <c r="G20" i="5"/>
  <c r="G31" i="5"/>
  <c r="F31" i="5"/>
  <c r="F23" i="5"/>
  <c r="G23" i="5"/>
  <c r="G24" i="5"/>
  <c r="F24" i="5"/>
  <c r="F36" i="5"/>
  <c r="G36" i="5"/>
  <c r="G37" i="5"/>
  <c r="F37" i="5"/>
  <c r="F17" i="5"/>
  <c r="G17" i="5"/>
  <c r="F38" i="5"/>
  <c r="G38" i="5"/>
  <c r="F32" i="5"/>
  <c r="G32" i="5"/>
  <c r="G40" i="5"/>
  <c r="F40" i="5"/>
  <c r="F39" i="5"/>
  <c r="G39" i="5"/>
  <c r="F11" i="5"/>
  <c r="G11" i="5"/>
  <c r="A8" i="4" l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D3" i="4"/>
  <c r="D42" i="4" s="1"/>
  <c r="D2" i="4"/>
  <c r="C6" i="4" s="1"/>
  <c r="D6" i="4" s="1"/>
  <c r="C7" i="4" l="1"/>
  <c r="E7" i="4" s="1"/>
  <c r="D12" i="4"/>
  <c r="C16" i="4"/>
  <c r="D21" i="4"/>
  <c r="C25" i="4"/>
  <c r="D30" i="4"/>
  <c r="C34" i="4"/>
  <c r="D39" i="4"/>
  <c r="C10" i="4"/>
  <c r="D15" i="4"/>
  <c r="C19" i="4"/>
  <c r="D24" i="4"/>
  <c r="C28" i="4"/>
  <c r="D33" i="4"/>
  <c r="C37" i="4"/>
  <c r="C41" i="4"/>
  <c r="D40" i="4"/>
  <c r="C38" i="4"/>
  <c r="D37" i="4"/>
  <c r="C35" i="4"/>
  <c r="D34" i="4"/>
  <c r="C32" i="4"/>
  <c r="D31" i="4"/>
  <c r="C29" i="4"/>
  <c r="D28" i="4"/>
  <c r="C26" i="4"/>
  <c r="D25" i="4"/>
  <c r="C23" i="4"/>
  <c r="D22" i="4"/>
  <c r="C20" i="4"/>
  <c r="D19" i="4"/>
  <c r="C17" i="4"/>
  <c r="D16" i="4"/>
  <c r="C14" i="4"/>
  <c r="D13" i="4"/>
  <c r="C11" i="4"/>
  <c r="D10" i="4"/>
  <c r="C8" i="4"/>
  <c r="D7" i="4"/>
  <c r="C42" i="4"/>
  <c r="D41" i="4"/>
  <c r="C39" i="4"/>
  <c r="D38" i="4"/>
  <c r="C36" i="4"/>
  <c r="D35" i="4"/>
  <c r="C33" i="4"/>
  <c r="D32" i="4"/>
  <c r="C30" i="4"/>
  <c r="D29" i="4"/>
  <c r="C27" i="4"/>
  <c r="D26" i="4"/>
  <c r="C24" i="4"/>
  <c r="D23" i="4"/>
  <c r="C21" i="4"/>
  <c r="D20" i="4"/>
  <c r="C18" i="4"/>
  <c r="D17" i="4"/>
  <c r="C15" i="4"/>
  <c r="D14" i="4"/>
  <c r="C12" i="4"/>
  <c r="D11" i="4"/>
  <c r="C9" i="4"/>
  <c r="D8" i="4"/>
  <c r="D9" i="4"/>
  <c r="C13" i="4"/>
  <c r="D18" i="4"/>
  <c r="C22" i="4"/>
  <c r="D27" i="4"/>
  <c r="C31" i="4"/>
  <c r="D36" i="4"/>
  <c r="C40" i="4"/>
  <c r="H7" i="4" l="1"/>
  <c r="H40" i="4"/>
  <c r="E40" i="4"/>
  <c r="H13" i="4"/>
  <c r="E13" i="4"/>
  <c r="H18" i="4"/>
  <c r="E18" i="4"/>
  <c r="H27" i="4"/>
  <c r="E27" i="4"/>
  <c r="H36" i="4"/>
  <c r="E36" i="4"/>
  <c r="E8" i="4"/>
  <c r="H8" i="4"/>
  <c r="H17" i="4"/>
  <c r="E17" i="4"/>
  <c r="H26" i="4"/>
  <c r="E26" i="4"/>
  <c r="H35" i="4"/>
  <c r="E35" i="4"/>
  <c r="H22" i="4"/>
  <c r="E22" i="4"/>
  <c r="H24" i="4"/>
  <c r="E24" i="4"/>
  <c r="H33" i="4"/>
  <c r="E33" i="4"/>
  <c r="H42" i="4"/>
  <c r="E42" i="4"/>
  <c r="E14" i="4"/>
  <c r="H14" i="4"/>
  <c r="E23" i="4"/>
  <c r="H23" i="4"/>
  <c r="E32" i="4"/>
  <c r="H32" i="4"/>
  <c r="H31" i="4"/>
  <c r="E31" i="4"/>
  <c r="H12" i="4"/>
  <c r="E12" i="4"/>
  <c r="H21" i="4"/>
  <c r="E21" i="4"/>
  <c r="H30" i="4"/>
  <c r="E30" i="4"/>
  <c r="H39" i="4"/>
  <c r="E39" i="4"/>
  <c r="H11" i="4"/>
  <c r="E11" i="4"/>
  <c r="H20" i="4"/>
  <c r="E20" i="4"/>
  <c r="H29" i="4"/>
  <c r="E29" i="4"/>
  <c r="H38" i="4"/>
  <c r="E38" i="4"/>
  <c r="G7" i="4"/>
  <c r="F7" i="4"/>
  <c r="H19" i="4"/>
  <c r="E19" i="4"/>
  <c r="H25" i="4"/>
  <c r="E25" i="4"/>
  <c r="H9" i="4"/>
  <c r="E9" i="4"/>
  <c r="H28" i="4"/>
  <c r="E28" i="4"/>
  <c r="H34" i="4"/>
  <c r="E34" i="4"/>
  <c r="H15" i="4"/>
  <c r="E15" i="4"/>
  <c r="E41" i="4"/>
  <c r="H41" i="4"/>
  <c r="H37" i="4"/>
  <c r="E37" i="4"/>
  <c r="H10" i="4"/>
  <c r="E10" i="4"/>
  <c r="H16" i="4"/>
  <c r="E16" i="4"/>
  <c r="G16" i="4" l="1"/>
  <c r="F16" i="4"/>
  <c r="G28" i="4"/>
  <c r="F28" i="4"/>
  <c r="G19" i="4"/>
  <c r="F19" i="4"/>
  <c r="F29" i="4"/>
  <c r="G29" i="4"/>
  <c r="F39" i="4"/>
  <c r="G39" i="4"/>
  <c r="F12" i="4"/>
  <c r="G12" i="4"/>
  <c r="F14" i="4"/>
  <c r="G14" i="4"/>
  <c r="F33" i="4"/>
  <c r="G33" i="4"/>
  <c r="F35" i="4"/>
  <c r="G35" i="4"/>
  <c r="G37" i="4"/>
  <c r="F37" i="4"/>
  <c r="F41" i="4"/>
  <c r="G41" i="4"/>
  <c r="G34" i="4"/>
  <c r="F34" i="4"/>
  <c r="G25" i="4"/>
  <c r="F25" i="4"/>
  <c r="F38" i="4"/>
  <c r="G38" i="4"/>
  <c r="F11" i="4"/>
  <c r="G11" i="4"/>
  <c r="F21" i="4"/>
  <c r="G21" i="4"/>
  <c r="F23" i="4"/>
  <c r="G23" i="4"/>
  <c r="F42" i="4"/>
  <c r="G42" i="4"/>
  <c r="G22" i="4"/>
  <c r="F22" i="4"/>
  <c r="F17" i="4"/>
  <c r="G17" i="4"/>
  <c r="F8" i="4"/>
  <c r="G8" i="4"/>
  <c r="F27" i="4"/>
  <c r="G27" i="4"/>
  <c r="G40" i="4"/>
  <c r="F40" i="4"/>
  <c r="F18" i="4"/>
  <c r="G18" i="4"/>
  <c r="G10" i="4"/>
  <c r="F10" i="4"/>
  <c r="F15" i="4"/>
  <c r="G15" i="4"/>
  <c r="F9" i="4"/>
  <c r="G9" i="4"/>
  <c r="F20" i="4"/>
  <c r="G20" i="4"/>
  <c r="F30" i="4"/>
  <c r="G30" i="4"/>
  <c r="G31" i="4"/>
  <c r="F31" i="4"/>
  <c r="F32" i="4"/>
  <c r="G32" i="4"/>
  <c r="F24" i="4"/>
  <c r="G24" i="4"/>
  <c r="F26" i="4"/>
  <c r="G26" i="4"/>
  <c r="F36" i="4"/>
  <c r="G36" i="4"/>
  <c r="G13" i="4"/>
  <c r="F13" i="4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D3" i="3"/>
  <c r="D39" i="3" s="1"/>
  <c r="D2" i="3"/>
  <c r="C6" i="3" s="1"/>
  <c r="D6" i="3" s="1"/>
  <c r="D3" i="1"/>
  <c r="C7" i="1" s="1"/>
  <c r="D2" i="1"/>
  <c r="D41" i="3" l="1"/>
  <c r="C27" i="3"/>
  <c r="H27" i="3" s="1"/>
  <c r="C10" i="3"/>
  <c r="E10" i="3" s="1"/>
  <c r="G10" i="3" s="1"/>
  <c r="C21" i="3"/>
  <c r="H21" i="3" s="1"/>
  <c r="C37" i="3"/>
  <c r="E37" i="3" s="1"/>
  <c r="G37" i="3" s="1"/>
  <c r="D17" i="3"/>
  <c r="D30" i="3"/>
  <c r="D14" i="3"/>
  <c r="D24" i="3"/>
  <c r="C34" i="3"/>
  <c r="E34" i="3" s="1"/>
  <c r="F34" i="3" s="1"/>
  <c r="C12" i="3"/>
  <c r="E12" i="3" s="1"/>
  <c r="C18" i="3"/>
  <c r="E18" i="3" s="1"/>
  <c r="D21" i="3"/>
  <c r="C25" i="3"/>
  <c r="E25" i="3" s="1"/>
  <c r="F25" i="3" s="1"/>
  <c r="C28" i="3"/>
  <c r="E28" i="3" s="1"/>
  <c r="G28" i="3" s="1"/>
  <c r="D32" i="3"/>
  <c r="D35" i="3"/>
  <c r="C39" i="3"/>
  <c r="H39" i="3" s="1"/>
  <c r="D42" i="3"/>
  <c r="D8" i="3"/>
  <c r="D15" i="3"/>
  <c r="C7" i="3"/>
  <c r="E7" i="3" s="1"/>
  <c r="G7" i="3" s="1"/>
  <c r="C9" i="3"/>
  <c r="E9" i="3" s="1"/>
  <c r="D12" i="3"/>
  <c r="C16" i="3"/>
  <c r="E16" i="3" s="1"/>
  <c r="F16" i="3" s="1"/>
  <c r="C19" i="3"/>
  <c r="E19" i="3" s="1"/>
  <c r="G19" i="3" s="1"/>
  <c r="D23" i="3"/>
  <c r="D26" i="3"/>
  <c r="C30" i="3"/>
  <c r="H30" i="3" s="1"/>
  <c r="D33" i="3"/>
  <c r="C36" i="3"/>
  <c r="E36" i="3" s="1"/>
  <c r="F37" i="3"/>
  <c r="C41" i="3"/>
  <c r="D40" i="3"/>
  <c r="C38" i="3"/>
  <c r="D37" i="3"/>
  <c r="C35" i="3"/>
  <c r="D34" i="3"/>
  <c r="C32" i="3"/>
  <c r="D31" i="3"/>
  <c r="C29" i="3"/>
  <c r="D28" i="3"/>
  <c r="C26" i="3"/>
  <c r="D25" i="3"/>
  <c r="C23" i="3"/>
  <c r="D22" i="3"/>
  <c r="C20" i="3"/>
  <c r="D19" i="3"/>
  <c r="C17" i="3"/>
  <c r="D16" i="3"/>
  <c r="C14" i="3"/>
  <c r="D13" i="3"/>
  <c r="C11" i="3"/>
  <c r="D10" i="3"/>
  <c r="C8" i="3"/>
  <c r="D7" i="3"/>
  <c r="D9" i="3"/>
  <c r="D11" i="3"/>
  <c r="C13" i="3"/>
  <c r="C15" i="3"/>
  <c r="D18" i="3"/>
  <c r="D20" i="3"/>
  <c r="C22" i="3"/>
  <c r="C24" i="3"/>
  <c r="D27" i="3"/>
  <c r="D29" i="3"/>
  <c r="C31" i="3"/>
  <c r="C33" i="3"/>
  <c r="D36" i="3"/>
  <c r="D38" i="3"/>
  <c r="C40" i="3"/>
  <c r="C42" i="3"/>
  <c r="E27" i="3" l="1"/>
  <c r="G27" i="3" s="1"/>
  <c r="H12" i="3"/>
  <c r="E30" i="3"/>
  <c r="G30" i="3" s="1"/>
  <c r="E21" i="3"/>
  <c r="F21" i="3" s="1"/>
  <c r="G34" i="3"/>
  <c r="H34" i="3"/>
  <c r="H10" i="3"/>
  <c r="E39" i="3"/>
  <c r="G39" i="3" s="1"/>
  <c r="F10" i="3"/>
  <c r="H36" i="3"/>
  <c r="F28" i="3"/>
  <c r="H18" i="3"/>
  <c r="H25" i="3"/>
  <c r="H9" i="3"/>
  <c r="H37" i="3"/>
  <c r="G25" i="3"/>
  <c r="F19" i="3"/>
  <c r="H19" i="3"/>
  <c r="H28" i="3"/>
  <c r="G16" i="3"/>
  <c r="H16" i="3"/>
  <c r="H7" i="3"/>
  <c r="F7" i="3"/>
  <c r="H31" i="3"/>
  <c r="E31" i="3"/>
  <c r="H24" i="3"/>
  <c r="E24" i="3"/>
  <c r="E8" i="3"/>
  <c r="H8" i="3"/>
  <c r="E17" i="3"/>
  <c r="H17" i="3"/>
  <c r="E26" i="3"/>
  <c r="H26" i="3"/>
  <c r="E35" i="3"/>
  <c r="H35" i="3"/>
  <c r="H42" i="3"/>
  <c r="E42" i="3"/>
  <c r="H22" i="3"/>
  <c r="E22" i="3"/>
  <c r="H15" i="3"/>
  <c r="E15" i="3"/>
  <c r="E14" i="3"/>
  <c r="H14" i="3"/>
  <c r="E23" i="3"/>
  <c r="H23" i="3"/>
  <c r="E32" i="3"/>
  <c r="H32" i="3"/>
  <c r="E41" i="3"/>
  <c r="H41" i="3"/>
  <c r="H40" i="3"/>
  <c r="E40" i="3"/>
  <c r="H33" i="3"/>
  <c r="E33" i="3"/>
  <c r="H13" i="3"/>
  <c r="E13" i="3"/>
  <c r="H11" i="3"/>
  <c r="E11" i="3"/>
  <c r="H20" i="3"/>
  <c r="E20" i="3"/>
  <c r="H29" i="3"/>
  <c r="E29" i="3"/>
  <c r="H38" i="3"/>
  <c r="E38" i="3"/>
  <c r="G36" i="3"/>
  <c r="F36" i="3"/>
  <c r="G18" i="3"/>
  <c r="F18" i="3"/>
  <c r="G9" i="3"/>
  <c r="F9" i="3"/>
  <c r="F39" i="3"/>
  <c r="F12" i="3"/>
  <c r="G12" i="3"/>
  <c r="F27" i="3" l="1"/>
  <c r="G21" i="3"/>
  <c r="F30" i="3"/>
  <c r="F20" i="3"/>
  <c r="G20" i="3"/>
  <c r="G33" i="3"/>
  <c r="F33" i="3"/>
  <c r="F23" i="3"/>
  <c r="G23" i="3"/>
  <c r="G15" i="3"/>
  <c r="F15" i="3"/>
  <c r="F26" i="3"/>
  <c r="G26" i="3"/>
  <c r="F29" i="3"/>
  <c r="G29" i="3"/>
  <c r="G13" i="3"/>
  <c r="F13" i="3"/>
  <c r="F32" i="3"/>
  <c r="G32" i="3"/>
  <c r="G42" i="3"/>
  <c r="F42" i="3"/>
  <c r="F35" i="3"/>
  <c r="G35" i="3"/>
  <c r="F8" i="3"/>
  <c r="G8" i="3"/>
  <c r="G31" i="3"/>
  <c r="F31" i="3"/>
  <c r="F38" i="3"/>
  <c r="G38" i="3"/>
  <c r="F11" i="3"/>
  <c r="G11" i="3"/>
  <c r="G40" i="3"/>
  <c r="F40" i="3"/>
  <c r="F41" i="3"/>
  <c r="G41" i="3"/>
  <c r="F14" i="3"/>
  <c r="G14" i="3"/>
  <c r="G22" i="3"/>
  <c r="F22" i="3"/>
  <c r="F17" i="3"/>
  <c r="G17" i="3"/>
  <c r="G24" i="3"/>
  <c r="F24" i="3"/>
  <c r="D42" i="1" l="1"/>
  <c r="C42" i="1"/>
  <c r="H42" i="1" s="1"/>
  <c r="D41" i="1"/>
  <c r="C41" i="1"/>
  <c r="H41" i="1" s="1"/>
  <c r="D40" i="1"/>
  <c r="C40" i="1"/>
  <c r="H40" i="1" s="1"/>
  <c r="D39" i="1"/>
  <c r="C39" i="1"/>
  <c r="H39" i="1" s="1"/>
  <c r="D38" i="1"/>
  <c r="C38" i="1"/>
  <c r="H38" i="1" s="1"/>
  <c r="D37" i="1"/>
  <c r="C37" i="1"/>
  <c r="H37" i="1" s="1"/>
  <c r="D36" i="1"/>
  <c r="C36" i="1"/>
  <c r="H36" i="1" s="1"/>
  <c r="D35" i="1"/>
  <c r="C35" i="1"/>
  <c r="H35" i="1" s="1"/>
  <c r="D34" i="1"/>
  <c r="C34" i="1"/>
  <c r="H34" i="1" s="1"/>
  <c r="D33" i="1"/>
  <c r="C33" i="1"/>
  <c r="H33" i="1" s="1"/>
  <c r="D32" i="1"/>
  <c r="C32" i="1"/>
  <c r="H32" i="1" s="1"/>
  <c r="D31" i="1"/>
  <c r="C31" i="1"/>
  <c r="H31" i="1" s="1"/>
  <c r="D30" i="1"/>
  <c r="C30" i="1"/>
  <c r="H30" i="1" s="1"/>
  <c r="D29" i="1"/>
  <c r="C29" i="1"/>
  <c r="H29" i="1" s="1"/>
  <c r="D28" i="1"/>
  <c r="C28" i="1"/>
  <c r="H28" i="1" s="1"/>
  <c r="D27" i="1"/>
  <c r="C27" i="1"/>
  <c r="H27" i="1" s="1"/>
  <c r="D26" i="1"/>
  <c r="C26" i="1"/>
  <c r="H26" i="1" s="1"/>
  <c r="D25" i="1"/>
  <c r="C25" i="1"/>
  <c r="H25" i="1" s="1"/>
  <c r="D24" i="1"/>
  <c r="C24" i="1"/>
  <c r="E24" i="1" s="1"/>
  <c r="F24" i="1" s="1"/>
  <c r="D23" i="1"/>
  <c r="C23" i="1"/>
  <c r="H23" i="1" s="1"/>
  <c r="D22" i="1"/>
  <c r="C22" i="1"/>
  <c r="H22" i="1" s="1"/>
  <c r="D21" i="1"/>
  <c r="C21" i="1"/>
  <c r="E21" i="1" s="1"/>
  <c r="D20" i="1"/>
  <c r="C20" i="1"/>
  <c r="H20" i="1" s="1"/>
  <c r="D19" i="1"/>
  <c r="C19" i="1"/>
  <c r="H19" i="1" s="1"/>
  <c r="D18" i="1"/>
  <c r="C18" i="1"/>
  <c r="H18" i="1" s="1"/>
  <c r="D17" i="1"/>
  <c r="C17" i="1"/>
  <c r="E17" i="1" s="1"/>
  <c r="F17" i="1" s="1"/>
  <c r="D16" i="1"/>
  <c r="C16" i="1"/>
  <c r="H16" i="1" s="1"/>
  <c r="D15" i="1"/>
  <c r="C15" i="1"/>
  <c r="E15" i="1" s="1"/>
  <c r="F15" i="1" s="1"/>
  <c r="D14" i="1"/>
  <c r="C14" i="1"/>
  <c r="H14" i="1" s="1"/>
  <c r="D13" i="1"/>
  <c r="C13" i="1"/>
  <c r="H13" i="1" s="1"/>
  <c r="D12" i="1"/>
  <c r="C12" i="1"/>
  <c r="E12" i="1" s="1"/>
  <c r="D11" i="1"/>
  <c r="C11" i="1"/>
  <c r="H11" i="1" s="1"/>
  <c r="D10" i="1"/>
  <c r="C10" i="1"/>
  <c r="D9" i="1"/>
  <c r="C9" i="1"/>
  <c r="H9" i="1" s="1"/>
  <c r="D8" i="1"/>
  <c r="C8" i="1"/>
  <c r="E8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D7" i="1"/>
  <c r="C6" i="1"/>
  <c r="D6" i="1" s="1"/>
  <c r="E29" i="1" l="1"/>
  <c r="F29" i="1" s="1"/>
  <c r="E36" i="1"/>
  <c r="F36" i="1" s="1"/>
  <c r="H15" i="1"/>
  <c r="H24" i="1"/>
  <c r="E11" i="1"/>
  <c r="G11" i="1" s="1"/>
  <c r="E20" i="1"/>
  <c r="F20" i="1" s="1"/>
  <c r="E27" i="1"/>
  <c r="F27" i="1" s="1"/>
  <c r="E32" i="1"/>
  <c r="F32" i="1" s="1"/>
  <c r="E33" i="1"/>
  <c r="F33" i="1" s="1"/>
  <c r="E9" i="1"/>
  <c r="F9" i="1" s="1"/>
  <c r="E14" i="1"/>
  <c r="G14" i="1" s="1"/>
  <c r="H17" i="1"/>
  <c r="E18" i="1"/>
  <c r="F18" i="1" s="1"/>
  <c r="E23" i="1"/>
  <c r="F23" i="1" s="1"/>
  <c r="E38" i="1"/>
  <c r="F38" i="1" s="1"/>
  <c r="F12" i="1"/>
  <c r="G12" i="1"/>
  <c r="F21" i="1"/>
  <c r="G21" i="1"/>
  <c r="H8" i="1"/>
  <c r="H12" i="1"/>
  <c r="H21" i="1"/>
  <c r="G15" i="1"/>
  <c r="G24" i="1"/>
  <c r="E26" i="1"/>
  <c r="F26" i="1" s="1"/>
  <c r="E30" i="1"/>
  <c r="E35" i="1"/>
  <c r="F35" i="1" s="1"/>
  <c r="E39" i="1"/>
  <c r="E41" i="1"/>
  <c r="F41" i="1" s="1"/>
  <c r="H7" i="1"/>
  <c r="E7" i="1"/>
  <c r="G8" i="1"/>
  <c r="F8" i="1"/>
  <c r="H10" i="1"/>
  <c r="E10" i="1"/>
  <c r="E13" i="1"/>
  <c r="E16" i="1"/>
  <c r="G17" i="1"/>
  <c r="E19" i="1"/>
  <c r="E22" i="1"/>
  <c r="E25" i="1"/>
  <c r="E28" i="1"/>
  <c r="E31" i="1"/>
  <c r="E34" i="1"/>
  <c r="E37" i="1"/>
  <c r="E40" i="1"/>
  <c r="E42" i="1"/>
  <c r="G38" i="1" l="1"/>
  <c r="G18" i="1"/>
  <c r="G29" i="1"/>
  <c r="G32" i="1"/>
  <c r="G23" i="1"/>
  <c r="G36" i="1"/>
  <c r="G33" i="1"/>
  <c r="G20" i="1"/>
  <c r="G27" i="1"/>
  <c r="G35" i="1"/>
  <c r="G26" i="1"/>
  <c r="F11" i="1"/>
  <c r="G41" i="1"/>
  <c r="F14" i="1"/>
  <c r="G9" i="1"/>
  <c r="F39" i="1"/>
  <c r="G39" i="1"/>
  <c r="F30" i="1"/>
  <c r="G30" i="1"/>
  <c r="G40" i="1"/>
  <c r="F40" i="1"/>
  <c r="G31" i="1"/>
  <c r="F31" i="1"/>
  <c r="G22" i="1"/>
  <c r="F22" i="1"/>
  <c r="G7" i="1"/>
  <c r="F7" i="1"/>
  <c r="F42" i="1"/>
  <c r="G42" i="1"/>
  <c r="G34" i="1"/>
  <c r="F34" i="1"/>
  <c r="G25" i="1"/>
  <c r="F25" i="1"/>
  <c r="G16" i="1"/>
  <c r="F16" i="1"/>
  <c r="G37" i="1"/>
  <c r="F37" i="1"/>
  <c r="G28" i="1"/>
  <c r="F28" i="1"/>
  <c r="G19" i="1"/>
  <c r="F19" i="1"/>
  <c r="F13" i="1"/>
  <c r="G13" i="1"/>
  <c r="G10" i="1"/>
  <c r="F10" i="1"/>
</calcChain>
</file>

<file path=xl/sharedStrings.xml><?xml version="1.0" encoding="utf-8"?>
<sst xmlns="http://schemas.openxmlformats.org/spreadsheetml/2006/main" count="218" uniqueCount="78">
  <si>
    <t>B2A</t>
  </si>
  <si>
    <t xml:space="preserve">coëfficiënt: </t>
  </si>
  <si>
    <t>JAARLOON</t>
  </si>
  <si>
    <t>MAANDLOON</t>
  </si>
  <si>
    <t>UURLOON</t>
  </si>
  <si>
    <t>38u</t>
  </si>
  <si>
    <t>40u</t>
  </si>
  <si>
    <t>L4</t>
  </si>
  <si>
    <t>Logistiek personeel klasse 4</t>
  </si>
  <si>
    <t>L3</t>
  </si>
  <si>
    <t xml:space="preserve">L2    </t>
  </si>
  <si>
    <t>Logistiek personeel klasse 2</t>
  </si>
  <si>
    <t>A1</t>
  </si>
  <si>
    <t>Administratief + logistiek personeel klasse 1</t>
  </si>
  <si>
    <t>A2</t>
  </si>
  <si>
    <t>Administratief + logistiek personeel klasse 2</t>
  </si>
  <si>
    <t>MV2</t>
  </si>
  <si>
    <t>Verzorgend personeel</t>
  </si>
  <si>
    <t>B2B</t>
  </si>
  <si>
    <t xml:space="preserve">Begeleidend en verzorgend personeel klasse 2B </t>
  </si>
  <si>
    <t>Begeleidend en verzorgend personeel klasse 2A</t>
  </si>
  <si>
    <t>Opvoedend personeel klasse 1</t>
  </si>
  <si>
    <t>Hoofdopvoeder</t>
  </si>
  <si>
    <t>Ondersteunend kaderpersoneel</t>
  </si>
  <si>
    <t>MV1</t>
  </si>
  <si>
    <t>L1</t>
  </si>
  <si>
    <t>K5</t>
  </si>
  <si>
    <t>Onderdirecteur</t>
  </si>
  <si>
    <t>K3</t>
  </si>
  <si>
    <t>Directeur 30-59 bedden</t>
  </si>
  <si>
    <t>K2</t>
  </si>
  <si>
    <t>Directeur 60-89 bedden</t>
  </si>
  <si>
    <t>K1</t>
  </si>
  <si>
    <t>G1</t>
  </si>
  <si>
    <t>Geneesheer omnipracticus</t>
  </si>
  <si>
    <t>GS</t>
  </si>
  <si>
    <t>Geneesheer specialist</t>
  </si>
  <si>
    <t>B1C</t>
  </si>
  <si>
    <t>B1B</t>
  </si>
  <si>
    <t>B1A</t>
  </si>
  <si>
    <t>B1A BIS</t>
  </si>
  <si>
    <t>Directeur +90 bedden</t>
  </si>
  <si>
    <t>GEW</t>
  </si>
  <si>
    <t>Gewaarborgd inkomen</t>
  </si>
  <si>
    <t>Logistiek personeel klasse 3</t>
  </si>
  <si>
    <t>INDEX</t>
  </si>
  <si>
    <t>LOGISTIEK PERSONEEL KLASSE 4</t>
  </si>
  <si>
    <t>LOGISTIEK PERSONEEL KLASSE 3</t>
  </si>
  <si>
    <t>L2</t>
  </si>
  <si>
    <t>LOGISTIEK PERSONEEL KLASSE 2</t>
  </si>
  <si>
    <t>ADMINISTRATIEF + LOGISTIEK PERSONEEL KLASSE 2</t>
  </si>
  <si>
    <t>ADMINISTRATIEF + LOGISTIEK PERSONEEL KLASSE 1</t>
  </si>
  <si>
    <t>BEGELEIDEND EN VERZORGEND PERSONEEL KLASSE 2B</t>
  </si>
  <si>
    <t>BEGELEIDEND EN VERZORGEND PERSONEEL KLASSE 2A</t>
  </si>
  <si>
    <t>OPVOEDEND PERSONEEL KLASSE 1</t>
  </si>
  <si>
    <t>HOOFDOPVOEDER</t>
  </si>
  <si>
    <t>ONDERSTEUNEND KADERPERSONEEL</t>
  </si>
  <si>
    <t>OPVOEDER-GROEPSCHEF BIS</t>
  </si>
  <si>
    <t>Opvoeder-groepschef-BIS</t>
  </si>
  <si>
    <t>VERZORGEND PERSONEEL</t>
  </si>
  <si>
    <t>ONDERDIRECTEUR</t>
  </si>
  <si>
    <t>DIRECTEUR 30-59 BEDDEN</t>
  </si>
  <si>
    <t>DIRECTEUR 60-89 bedden</t>
  </si>
  <si>
    <t>DIRECTEUR +90 bedden</t>
  </si>
  <si>
    <t>GENEESHEER OMNIPRACTICUS</t>
  </si>
  <si>
    <t>GENEESHEER SPECIALIST</t>
  </si>
  <si>
    <t>GEWAARBORGD  INKOMEN</t>
  </si>
  <si>
    <t>OVERZICHT BAREMA'S P.C. 319.01</t>
  </si>
  <si>
    <t>DATUM</t>
  </si>
  <si>
    <t>Sociaal, paramedisch en therapeutisch personeel</t>
  </si>
  <si>
    <t>SOCIAAL, PARAMEDISCH &amp; THERAPEUTISCH PERSONEEL</t>
  </si>
  <si>
    <t>Licentiaten / masters</t>
  </si>
  <si>
    <t>LICENTIATEN / MASTERS</t>
  </si>
  <si>
    <t>BASIS</t>
  </si>
  <si>
    <t>INDEXERING</t>
  </si>
  <si>
    <t>VERGOEDING VAKANTIEVERBLIJVEN</t>
  </si>
  <si>
    <t>basis 01/01/2022</t>
  </si>
  <si>
    <t>Jaarloon is lager dan sectoraal minimumloon van 23.133,23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</si>
</sst>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 mmmm\ yyyy"/>
    <numFmt numFmtId="165" formatCode="#,##0.0000"/>
    <numFmt numFmtId="166" formatCode="d/mm/yy"/>
  </numFmts>
  <fonts count="9" x14ac:knownFonts="1">
    <font>
      <sz val="10"/>
      <name val="Arial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5" xfId="0" applyFont="1" applyBorder="1"/>
    <xf numFmtId="9" fontId="2" fillId="0" borderId="6" xfId="0" applyNumberFormat="1" applyFont="1" applyBorder="1" applyAlignment="1">
      <alignment horizontal="center"/>
    </xf>
    <xf numFmtId="9" fontId="2" fillId="0" borderId="6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9" fontId="2" fillId="0" borderId="9" xfId="0" applyNumberFormat="1" applyFont="1" applyBorder="1" applyAlignment="1">
      <alignment horizontal="center"/>
    </xf>
    <xf numFmtId="9" fontId="2" fillId="0" borderId="10" xfId="0" applyNumberFormat="1" applyFont="1" applyBorder="1" applyAlignment="1">
      <alignment horizontal="center"/>
    </xf>
    <xf numFmtId="9" fontId="2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" fontId="2" fillId="0" borderId="6" xfId="0" applyNumberFormat="1" applyFont="1" applyBorder="1"/>
    <xf numFmtId="165" fontId="2" fillId="0" borderId="6" xfId="0" applyNumberFormat="1" applyFont="1" applyBorder="1"/>
    <xf numFmtId="165" fontId="2" fillId="0" borderId="5" xfId="0" applyNumberFormat="1" applyFont="1" applyBorder="1"/>
    <xf numFmtId="0" fontId="2" fillId="0" borderId="8" xfId="0" applyFont="1" applyBorder="1"/>
    <xf numFmtId="4" fontId="2" fillId="0" borderId="9" xfId="0" applyNumberFormat="1" applyFont="1" applyBorder="1"/>
    <xf numFmtId="165" fontId="2" fillId="0" borderId="9" xfId="0" applyNumberFormat="1" applyFont="1" applyBorder="1"/>
    <xf numFmtId="165" fontId="2" fillId="0" borderId="8" xfId="0" applyNumberFormat="1" applyFont="1" applyBorder="1"/>
    <xf numFmtId="0" fontId="4" fillId="0" borderId="0" xfId="0" applyFont="1"/>
    <xf numFmtId="164" fontId="4" fillId="3" borderId="0" xfId="0" quotePrefix="1" applyNumberFormat="1" applyFont="1" applyFill="1" applyAlignment="1">
      <alignment horizontal="right"/>
    </xf>
    <xf numFmtId="4" fontId="2" fillId="2" borderId="6" xfId="0" applyNumberFormat="1" applyFont="1" applyFill="1" applyBorder="1"/>
    <xf numFmtId="0" fontId="5" fillId="2" borderId="0" xfId="0" applyFont="1" applyFill="1"/>
    <xf numFmtId="0" fontId="2" fillId="2" borderId="0" xfId="0" applyFont="1" applyFill="1"/>
    <xf numFmtId="0" fontId="7" fillId="0" borderId="0" xfId="2"/>
    <xf numFmtId="0" fontId="8" fillId="0" borderId="0" xfId="0" applyFont="1"/>
    <xf numFmtId="10" fontId="4" fillId="3" borderId="0" xfId="1" applyNumberFormat="1" applyFont="1" applyFill="1"/>
    <xf numFmtId="10" fontId="2" fillId="0" borderId="0" xfId="1" applyNumberFormat="1" applyFont="1"/>
    <xf numFmtId="0" fontId="2" fillId="0" borderId="1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9" xfId="0" applyFont="1" applyBorder="1"/>
    <xf numFmtId="2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</cellXfs>
  <cellStyles count="3">
    <cellStyle name="Hyperlink" xfId="2" builtinId="8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8"/>
  <sheetViews>
    <sheetView tabSelected="1" zoomScaleNormal="100" workbookViewId="0"/>
  </sheetViews>
  <sheetFormatPr defaultColWidth="9.109375" defaultRowHeight="14.4" x14ac:dyDescent="0.3"/>
  <cols>
    <col min="1" max="1" width="10.5546875" style="25" bestFit="1" customWidth="1"/>
    <col min="2" max="2" width="44.88671875" style="25" bestFit="1" customWidth="1"/>
    <col min="3" max="16384" width="9.109375" style="25"/>
  </cols>
  <sheetData>
    <row r="2" spans="1:2" ht="18" x14ac:dyDescent="0.35">
      <c r="A2" s="31" t="s">
        <v>67</v>
      </c>
    </row>
    <row r="4" spans="1:2" x14ac:dyDescent="0.3">
      <c r="A4" s="25" t="s">
        <v>68</v>
      </c>
      <c r="B4" s="26">
        <v>46235</v>
      </c>
    </row>
    <row r="6" spans="1:2" x14ac:dyDescent="0.3">
      <c r="A6" s="25" t="s">
        <v>45</v>
      </c>
      <c r="B6" s="32">
        <f>ROUND(100%*1.02^11,4)</f>
        <v>1.2434000000000001</v>
      </c>
    </row>
    <row r="8" spans="1:2" x14ac:dyDescent="0.3">
      <c r="A8" s="25" t="s">
        <v>7</v>
      </c>
      <c r="B8" s="30" t="s">
        <v>8</v>
      </c>
    </row>
    <row r="9" spans="1:2" x14ac:dyDescent="0.3">
      <c r="A9" s="25" t="s">
        <v>9</v>
      </c>
      <c r="B9" s="30" t="s">
        <v>44</v>
      </c>
    </row>
    <row r="10" spans="1:2" x14ac:dyDescent="0.3">
      <c r="A10" s="25" t="s">
        <v>10</v>
      </c>
      <c r="B10" s="30" t="s">
        <v>11</v>
      </c>
    </row>
    <row r="11" spans="1:2" x14ac:dyDescent="0.3">
      <c r="A11" s="25" t="s">
        <v>14</v>
      </c>
      <c r="B11" s="30" t="s">
        <v>15</v>
      </c>
    </row>
    <row r="12" spans="1:2" x14ac:dyDescent="0.3">
      <c r="A12" s="25" t="s">
        <v>12</v>
      </c>
      <c r="B12" s="30" t="s">
        <v>13</v>
      </c>
    </row>
    <row r="13" spans="1:2" x14ac:dyDescent="0.3">
      <c r="A13" s="25" t="s">
        <v>18</v>
      </c>
      <c r="B13" s="30" t="s">
        <v>19</v>
      </c>
    </row>
    <row r="14" spans="1:2" x14ac:dyDescent="0.3">
      <c r="A14" s="25" t="s">
        <v>0</v>
      </c>
      <c r="B14" s="30" t="s">
        <v>20</v>
      </c>
    </row>
    <row r="15" spans="1:2" x14ac:dyDescent="0.3">
      <c r="A15" s="25" t="s">
        <v>37</v>
      </c>
      <c r="B15" s="30" t="s">
        <v>21</v>
      </c>
    </row>
    <row r="16" spans="1:2" x14ac:dyDescent="0.3">
      <c r="A16" s="25" t="s">
        <v>38</v>
      </c>
      <c r="B16" s="30" t="s">
        <v>22</v>
      </c>
    </row>
    <row r="17" spans="1:2" x14ac:dyDescent="0.3">
      <c r="A17" s="25" t="s">
        <v>39</v>
      </c>
      <c r="B17" s="30" t="s">
        <v>23</v>
      </c>
    </row>
    <row r="18" spans="1:2" x14ac:dyDescent="0.3">
      <c r="A18" s="25" t="s">
        <v>40</v>
      </c>
      <c r="B18" s="30" t="s">
        <v>58</v>
      </c>
    </row>
    <row r="19" spans="1:2" x14ac:dyDescent="0.3">
      <c r="A19" s="25" t="s">
        <v>16</v>
      </c>
      <c r="B19" s="30" t="s">
        <v>17</v>
      </c>
    </row>
    <row r="20" spans="1:2" x14ac:dyDescent="0.3">
      <c r="A20" s="25" t="s">
        <v>24</v>
      </c>
      <c r="B20" s="30" t="s">
        <v>69</v>
      </c>
    </row>
    <row r="21" spans="1:2" x14ac:dyDescent="0.3">
      <c r="A21" s="25" t="s">
        <v>25</v>
      </c>
      <c r="B21" s="30" t="s">
        <v>71</v>
      </c>
    </row>
    <row r="22" spans="1:2" x14ac:dyDescent="0.3">
      <c r="A22" s="25" t="s">
        <v>26</v>
      </c>
      <c r="B22" s="30" t="s">
        <v>27</v>
      </c>
    </row>
    <row r="23" spans="1:2" x14ac:dyDescent="0.3">
      <c r="A23" s="25" t="s">
        <v>28</v>
      </c>
      <c r="B23" s="30" t="s">
        <v>29</v>
      </c>
    </row>
    <row r="24" spans="1:2" x14ac:dyDescent="0.3">
      <c r="A24" s="25" t="s">
        <v>30</v>
      </c>
      <c r="B24" s="30" t="s">
        <v>31</v>
      </c>
    </row>
    <row r="25" spans="1:2" x14ac:dyDescent="0.3">
      <c r="A25" s="25" t="s">
        <v>32</v>
      </c>
      <c r="B25" s="30" t="s">
        <v>41</v>
      </c>
    </row>
    <row r="26" spans="1:2" x14ac:dyDescent="0.3">
      <c r="A26" s="25" t="s">
        <v>33</v>
      </c>
      <c r="B26" s="30" t="s">
        <v>34</v>
      </c>
    </row>
    <row r="27" spans="1:2" x14ac:dyDescent="0.3">
      <c r="A27" s="25" t="s">
        <v>35</v>
      </c>
      <c r="B27" s="30" t="s">
        <v>36</v>
      </c>
    </row>
    <row r="28" spans="1:2" x14ac:dyDescent="0.3">
      <c r="A28" s="25" t="s">
        <v>42</v>
      </c>
      <c r="B28" s="30" t="s">
        <v>43</v>
      </c>
    </row>
  </sheetData>
  <hyperlinks>
    <hyperlink ref="B8" location="'L4'!A1" display="Logistiek personeel klasse 4" xr:uid="{00000000-0004-0000-0000-000000000000}"/>
    <hyperlink ref="B9" location="'L3'!A1" display="Logistiek personeel klasse 3" xr:uid="{00000000-0004-0000-0000-000001000000}"/>
    <hyperlink ref="B10" location="'L2'!A1" display="Logistiek personeel klasse 2" xr:uid="{00000000-0004-0000-0000-000002000000}"/>
    <hyperlink ref="B11" location="'A2'!A1" display="Administratief + logistiek personeel klasse 2" xr:uid="{00000000-0004-0000-0000-000003000000}"/>
    <hyperlink ref="B12" location="'A1'!A1" display="Administratief + logistiek personeel klasse 1" xr:uid="{00000000-0004-0000-0000-000004000000}"/>
    <hyperlink ref="B13" location="B2B!A1" display="Begeleidend en verzorgend personeel klasse 2B " xr:uid="{00000000-0004-0000-0000-000005000000}"/>
    <hyperlink ref="B14" location="B2A!A1" display="Begeleidend en verzorgend personeel klasse 2A" xr:uid="{00000000-0004-0000-0000-000006000000}"/>
    <hyperlink ref="B15" location="B1C!A1" display="Opvoedend personeel klasse 1" xr:uid="{00000000-0004-0000-0000-000007000000}"/>
    <hyperlink ref="B16" location="B1B!A1" display="Hoofdopvoeder" xr:uid="{00000000-0004-0000-0000-000008000000}"/>
    <hyperlink ref="B17" location="B1A!A1" display="Ondersteunend kaderpersoneel" xr:uid="{00000000-0004-0000-0000-000009000000}"/>
    <hyperlink ref="B18" location="'B1A BIS'!A1" display="Opvoeder-groepschef-BIS" xr:uid="{00000000-0004-0000-0000-00000A000000}"/>
    <hyperlink ref="B19" location="'MV2'!A1" display="Verzorgend personeel" xr:uid="{00000000-0004-0000-0000-00000B000000}"/>
    <hyperlink ref="B20" location="'MV1'!A1" display="Sociaal paramedisch en therapeutisch personeel" xr:uid="{00000000-0004-0000-0000-00000C000000}"/>
    <hyperlink ref="B21" location="'L1'!A1" display="Licentiaten" xr:uid="{00000000-0004-0000-0000-00000D000000}"/>
    <hyperlink ref="B22" location="'K5'!A1" display="Onderdirecteur" xr:uid="{00000000-0004-0000-0000-00000E000000}"/>
    <hyperlink ref="B23" location="'K3'!A1" display="Directeur 30-59 bedden" xr:uid="{00000000-0004-0000-0000-00000F000000}"/>
    <hyperlink ref="B24" location="'K2'!A1" display="Directeur 60-89 bedden" xr:uid="{00000000-0004-0000-0000-000010000000}"/>
    <hyperlink ref="B25" location="'K1'!A1" display="Directeur +90 bedden" xr:uid="{00000000-0004-0000-0000-000011000000}"/>
    <hyperlink ref="B26" location="'G1'!A1" display="Geneesheer omnipracticus" xr:uid="{00000000-0004-0000-0000-000012000000}"/>
    <hyperlink ref="B27" location="GS!A1" display="Geneesheer specialist" xr:uid="{00000000-0004-0000-0000-000013000000}"/>
    <hyperlink ref="B28" location="GEW!A1" display="Gewaarborgd inkomen" xr:uid="{00000000-0004-0000-0000-000014000000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38</v>
      </c>
      <c r="B1" s="1" t="s">
        <v>55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33583.35</v>
      </c>
      <c r="C7" s="18">
        <f t="shared" ref="C7:C42" si="0">B7*$D$3</f>
        <v>41757.537389999998</v>
      </c>
      <c r="D7" s="18">
        <f t="shared" ref="D7:D42" si="1">B7/12*$D$3</f>
        <v>3479.7947824999997</v>
      </c>
      <c r="E7" s="19">
        <f t="shared" ref="E7:E42" si="2">C7/1976</f>
        <v>21.132356978744937</v>
      </c>
      <c r="F7" s="19">
        <f>E7/2</f>
        <v>10.566178489372469</v>
      </c>
      <c r="G7" s="19">
        <f>E7/5</f>
        <v>4.2264713957489874</v>
      </c>
      <c r="H7" s="20">
        <f>C7/2080</f>
        <v>20.07573912980769</v>
      </c>
    </row>
    <row r="8" spans="1:8" x14ac:dyDescent="0.3">
      <c r="A8" s="8">
        <f>A7+1</f>
        <v>1</v>
      </c>
      <c r="B8" s="18">
        <v>34210.93</v>
      </c>
      <c r="C8" s="18">
        <f t="shared" si="0"/>
        <v>42537.870362000001</v>
      </c>
      <c r="D8" s="18">
        <f t="shared" si="1"/>
        <v>3544.8225301666671</v>
      </c>
      <c r="E8" s="19">
        <f t="shared" si="2"/>
        <v>21.527262328947369</v>
      </c>
      <c r="F8" s="19">
        <f t="shared" ref="F8:F42" si="3">E8/2</f>
        <v>10.763631164473685</v>
      </c>
      <c r="G8" s="19">
        <f t="shared" ref="G8:G42" si="4">E8/5</f>
        <v>4.3054524657894735</v>
      </c>
      <c r="H8" s="20">
        <f t="shared" ref="H8:H42" si="5">C8/2080</f>
        <v>20.450899212500001</v>
      </c>
    </row>
    <row r="9" spans="1:8" x14ac:dyDescent="0.3">
      <c r="A9" s="8">
        <f t="shared" ref="A9:A42" si="6">A8+1</f>
        <v>2</v>
      </c>
      <c r="B9" s="18">
        <v>35062.49</v>
      </c>
      <c r="C9" s="18">
        <f t="shared" si="0"/>
        <v>43596.700065999998</v>
      </c>
      <c r="D9" s="18">
        <f t="shared" si="1"/>
        <v>3633.0583388333334</v>
      </c>
      <c r="E9" s="19">
        <f t="shared" si="2"/>
        <v>22.0631073208502</v>
      </c>
      <c r="F9" s="19">
        <f t="shared" si="3"/>
        <v>11.0315536604251</v>
      </c>
      <c r="G9" s="19">
        <f t="shared" si="4"/>
        <v>4.4126214641700399</v>
      </c>
      <c r="H9" s="20">
        <f t="shared" si="5"/>
        <v>20.959951954807693</v>
      </c>
    </row>
    <row r="10" spans="1:8" x14ac:dyDescent="0.3">
      <c r="A10" s="8">
        <f t="shared" si="6"/>
        <v>3</v>
      </c>
      <c r="B10" s="18">
        <v>35888.06</v>
      </c>
      <c r="C10" s="18">
        <f t="shared" si="0"/>
        <v>44623.213803999999</v>
      </c>
      <c r="D10" s="18">
        <f t="shared" si="1"/>
        <v>3718.6011503333334</v>
      </c>
      <c r="E10" s="19">
        <f t="shared" si="2"/>
        <v>22.582598078947367</v>
      </c>
      <c r="F10" s="19">
        <f t="shared" si="3"/>
        <v>11.291299039473683</v>
      </c>
      <c r="G10" s="19">
        <f t="shared" si="4"/>
        <v>4.5165196157894734</v>
      </c>
      <c r="H10" s="20">
        <f t="shared" si="5"/>
        <v>21.453468175000001</v>
      </c>
    </row>
    <row r="11" spans="1:8" x14ac:dyDescent="0.3">
      <c r="A11" s="8">
        <f t="shared" si="6"/>
        <v>4</v>
      </c>
      <c r="B11" s="18">
        <v>36762.93</v>
      </c>
      <c r="C11" s="18">
        <f t="shared" si="0"/>
        <v>45711.027162000006</v>
      </c>
      <c r="D11" s="18">
        <f t="shared" si="1"/>
        <v>3809.2522635</v>
      </c>
      <c r="E11" s="19">
        <f t="shared" si="2"/>
        <v>23.133110911943323</v>
      </c>
      <c r="F11" s="19">
        <f t="shared" si="3"/>
        <v>11.566555455971661</v>
      </c>
      <c r="G11" s="19">
        <f t="shared" si="4"/>
        <v>4.6266221823886644</v>
      </c>
      <c r="H11" s="20">
        <f t="shared" si="5"/>
        <v>21.976455366346158</v>
      </c>
    </row>
    <row r="12" spans="1:8" x14ac:dyDescent="0.3">
      <c r="A12" s="8">
        <f t="shared" si="6"/>
        <v>5</v>
      </c>
      <c r="B12" s="18">
        <v>37385.050000000003</v>
      </c>
      <c r="C12" s="18">
        <f t="shared" si="0"/>
        <v>46484.571170000003</v>
      </c>
      <c r="D12" s="18">
        <f t="shared" si="1"/>
        <v>3873.7142641666674</v>
      </c>
      <c r="E12" s="19">
        <f t="shared" si="2"/>
        <v>23.524580551619433</v>
      </c>
      <c r="F12" s="19">
        <f t="shared" si="3"/>
        <v>11.762290275809717</v>
      </c>
      <c r="G12" s="19">
        <f t="shared" si="4"/>
        <v>4.7049161103238868</v>
      </c>
      <c r="H12" s="20">
        <f t="shared" si="5"/>
        <v>22.348351524038463</v>
      </c>
    </row>
    <row r="13" spans="1:8" x14ac:dyDescent="0.3">
      <c r="A13" s="8">
        <f t="shared" si="6"/>
        <v>6</v>
      </c>
      <c r="B13" s="18">
        <v>38600.43</v>
      </c>
      <c r="C13" s="18">
        <f t="shared" si="0"/>
        <v>47995.774662000003</v>
      </c>
      <c r="D13" s="18">
        <f t="shared" si="1"/>
        <v>3999.6478885000001</v>
      </c>
      <c r="E13" s="19">
        <f t="shared" si="2"/>
        <v>24.289359646761135</v>
      </c>
      <c r="F13" s="19">
        <f t="shared" si="3"/>
        <v>12.144679823380567</v>
      </c>
      <c r="G13" s="19">
        <f t="shared" si="4"/>
        <v>4.8578719293522266</v>
      </c>
      <c r="H13" s="20">
        <f t="shared" si="5"/>
        <v>23.074891664423077</v>
      </c>
    </row>
    <row r="14" spans="1:8" x14ac:dyDescent="0.3">
      <c r="A14" s="8">
        <f t="shared" si="6"/>
        <v>7</v>
      </c>
      <c r="B14" s="18">
        <v>39059.57</v>
      </c>
      <c r="C14" s="18">
        <f t="shared" si="0"/>
        <v>48566.669338</v>
      </c>
      <c r="D14" s="18">
        <f t="shared" si="1"/>
        <v>4047.2224448333336</v>
      </c>
      <c r="E14" s="19">
        <f t="shared" si="2"/>
        <v>24.578273956477734</v>
      </c>
      <c r="F14" s="19">
        <f t="shared" si="3"/>
        <v>12.289136978238867</v>
      </c>
      <c r="G14" s="19">
        <f t="shared" si="4"/>
        <v>4.9156547912955464</v>
      </c>
      <c r="H14" s="20">
        <f t="shared" si="5"/>
        <v>23.349360258653846</v>
      </c>
    </row>
    <row r="15" spans="1:8" x14ac:dyDescent="0.3">
      <c r="A15" s="8">
        <f t="shared" si="6"/>
        <v>8</v>
      </c>
      <c r="B15" s="18">
        <v>40318.14</v>
      </c>
      <c r="C15" s="18">
        <f t="shared" si="0"/>
        <v>50131.575276000003</v>
      </c>
      <c r="D15" s="18">
        <f t="shared" si="1"/>
        <v>4177.631273</v>
      </c>
      <c r="E15" s="19">
        <f t="shared" si="2"/>
        <v>25.370230402834011</v>
      </c>
      <c r="F15" s="19">
        <f t="shared" si="3"/>
        <v>12.685115201417005</v>
      </c>
      <c r="G15" s="19">
        <f t="shared" si="4"/>
        <v>5.0740460805668022</v>
      </c>
      <c r="H15" s="20">
        <f t="shared" si="5"/>
        <v>24.10171888269231</v>
      </c>
    </row>
    <row r="16" spans="1:8" x14ac:dyDescent="0.3">
      <c r="A16" s="8">
        <f t="shared" si="6"/>
        <v>9</v>
      </c>
      <c r="B16" s="18">
        <v>40720.800000000003</v>
      </c>
      <c r="C16" s="18">
        <f t="shared" si="0"/>
        <v>50632.242720000009</v>
      </c>
      <c r="D16" s="18">
        <f t="shared" si="1"/>
        <v>4219.3535600000005</v>
      </c>
      <c r="E16" s="19">
        <f t="shared" si="2"/>
        <v>25.623604615384622</v>
      </c>
      <c r="F16" s="19">
        <f t="shared" si="3"/>
        <v>12.811802307692311</v>
      </c>
      <c r="G16" s="19">
        <f t="shared" si="4"/>
        <v>5.1247209230769242</v>
      </c>
      <c r="H16" s="20">
        <f t="shared" si="5"/>
        <v>24.342424384615388</v>
      </c>
    </row>
    <row r="17" spans="1:8" x14ac:dyDescent="0.3">
      <c r="A17" s="8">
        <f t="shared" si="6"/>
        <v>10</v>
      </c>
      <c r="B17" s="18">
        <v>41927.61</v>
      </c>
      <c r="C17" s="18">
        <f t="shared" si="0"/>
        <v>52132.790274000006</v>
      </c>
      <c r="D17" s="18">
        <f t="shared" si="1"/>
        <v>4344.3991895000008</v>
      </c>
      <c r="E17" s="19">
        <f t="shared" si="2"/>
        <v>26.38299102935223</v>
      </c>
      <c r="F17" s="19">
        <f t="shared" si="3"/>
        <v>13.191495514676115</v>
      </c>
      <c r="G17" s="19">
        <f t="shared" si="4"/>
        <v>5.2765982058704459</v>
      </c>
      <c r="H17" s="20">
        <f t="shared" si="5"/>
        <v>25.063841477884619</v>
      </c>
    </row>
    <row r="18" spans="1:8" x14ac:dyDescent="0.3">
      <c r="A18" s="8">
        <f t="shared" si="6"/>
        <v>11</v>
      </c>
      <c r="B18" s="18">
        <v>42285.65</v>
      </c>
      <c r="C18" s="18">
        <f t="shared" si="0"/>
        <v>52577.977210000005</v>
      </c>
      <c r="D18" s="18">
        <f t="shared" si="1"/>
        <v>4381.4981008333334</v>
      </c>
      <c r="E18" s="19">
        <f t="shared" si="2"/>
        <v>26.608288061740893</v>
      </c>
      <c r="F18" s="19">
        <f t="shared" si="3"/>
        <v>13.304144030870447</v>
      </c>
      <c r="G18" s="19">
        <f t="shared" si="4"/>
        <v>5.3216576123481785</v>
      </c>
      <c r="H18" s="20">
        <f t="shared" si="5"/>
        <v>25.277873658653849</v>
      </c>
    </row>
    <row r="19" spans="1:8" x14ac:dyDescent="0.3">
      <c r="A19" s="8">
        <f t="shared" si="6"/>
        <v>12</v>
      </c>
      <c r="B19" s="18">
        <v>43449.51</v>
      </c>
      <c r="C19" s="18">
        <f t="shared" si="0"/>
        <v>54025.120734000004</v>
      </c>
      <c r="D19" s="18">
        <f t="shared" si="1"/>
        <v>4502.0933945000006</v>
      </c>
      <c r="E19" s="19">
        <f t="shared" si="2"/>
        <v>27.340648144736843</v>
      </c>
      <c r="F19" s="19">
        <f t="shared" si="3"/>
        <v>13.670324072368421</v>
      </c>
      <c r="G19" s="19">
        <f t="shared" si="4"/>
        <v>5.4681296289473682</v>
      </c>
      <c r="H19" s="20">
        <f t="shared" si="5"/>
        <v>25.973615737500001</v>
      </c>
    </row>
    <row r="20" spans="1:8" x14ac:dyDescent="0.3">
      <c r="A20" s="8">
        <f t="shared" si="6"/>
        <v>13</v>
      </c>
      <c r="B20" s="18">
        <v>43767.199999999997</v>
      </c>
      <c r="C20" s="18">
        <f t="shared" si="0"/>
        <v>54420.136480000001</v>
      </c>
      <c r="D20" s="18">
        <f t="shared" si="1"/>
        <v>4535.0113733333328</v>
      </c>
      <c r="E20" s="19">
        <f t="shared" si="2"/>
        <v>27.540554898785427</v>
      </c>
      <c r="F20" s="19">
        <f t="shared" si="3"/>
        <v>13.770277449392713</v>
      </c>
      <c r="G20" s="19">
        <f t="shared" si="4"/>
        <v>5.5081109797570855</v>
      </c>
      <c r="H20" s="20">
        <f t="shared" si="5"/>
        <v>26.163527153846154</v>
      </c>
    </row>
    <row r="21" spans="1:8" x14ac:dyDescent="0.3">
      <c r="A21" s="8">
        <f t="shared" si="6"/>
        <v>14</v>
      </c>
      <c r="B21" s="18">
        <v>44891.6</v>
      </c>
      <c r="C21" s="18">
        <f t="shared" si="0"/>
        <v>55818.21544</v>
      </c>
      <c r="D21" s="18">
        <f t="shared" si="1"/>
        <v>4651.5179533333339</v>
      </c>
      <c r="E21" s="19">
        <f t="shared" si="2"/>
        <v>28.248084736842106</v>
      </c>
      <c r="F21" s="19">
        <f t="shared" si="3"/>
        <v>14.124042368421053</v>
      </c>
      <c r="G21" s="19">
        <f t="shared" si="4"/>
        <v>5.649616947368421</v>
      </c>
      <c r="H21" s="20">
        <f t="shared" si="5"/>
        <v>26.835680499999999</v>
      </c>
    </row>
    <row r="22" spans="1:8" x14ac:dyDescent="0.3">
      <c r="A22" s="8">
        <f t="shared" si="6"/>
        <v>15</v>
      </c>
      <c r="B22" s="18">
        <v>45174.27</v>
      </c>
      <c r="C22" s="18">
        <f t="shared" si="0"/>
        <v>56169.687317999997</v>
      </c>
      <c r="D22" s="18">
        <f t="shared" si="1"/>
        <v>4680.8072764999997</v>
      </c>
      <c r="E22" s="19">
        <f t="shared" si="2"/>
        <v>28.425955120445341</v>
      </c>
      <c r="F22" s="19">
        <f t="shared" si="3"/>
        <v>14.21297756022267</v>
      </c>
      <c r="G22" s="19">
        <f t="shared" si="4"/>
        <v>5.6851910240890682</v>
      </c>
      <c r="H22" s="20">
        <f t="shared" si="5"/>
        <v>27.004657364423075</v>
      </c>
    </row>
    <row r="23" spans="1:8" x14ac:dyDescent="0.3">
      <c r="A23" s="8">
        <f t="shared" si="6"/>
        <v>16</v>
      </c>
      <c r="B23" s="18">
        <v>46291.31</v>
      </c>
      <c r="C23" s="18">
        <f t="shared" si="0"/>
        <v>57558.614853999999</v>
      </c>
      <c r="D23" s="18">
        <f t="shared" si="1"/>
        <v>4796.5512378333333</v>
      </c>
      <c r="E23" s="19">
        <f t="shared" si="2"/>
        <v>29.128853671052632</v>
      </c>
      <c r="F23" s="19">
        <f t="shared" si="3"/>
        <v>14.564426835526316</v>
      </c>
      <c r="G23" s="19">
        <f t="shared" si="4"/>
        <v>5.8257707342105265</v>
      </c>
      <c r="H23" s="20">
        <f t="shared" si="5"/>
        <v>27.672410987500001</v>
      </c>
    </row>
    <row r="24" spans="1:8" x14ac:dyDescent="0.3">
      <c r="A24" s="8">
        <f t="shared" si="6"/>
        <v>17</v>
      </c>
      <c r="B24" s="18">
        <v>46566.92</v>
      </c>
      <c r="C24" s="18">
        <f t="shared" si="0"/>
        <v>57901.308327999999</v>
      </c>
      <c r="D24" s="18">
        <f t="shared" si="1"/>
        <v>4825.109027333333</v>
      </c>
      <c r="E24" s="19">
        <f t="shared" si="2"/>
        <v>29.302281542510119</v>
      </c>
      <c r="F24" s="19">
        <f t="shared" si="3"/>
        <v>14.65114077125506</v>
      </c>
      <c r="G24" s="19">
        <f t="shared" si="4"/>
        <v>5.860456308502024</v>
      </c>
      <c r="H24" s="20">
        <f t="shared" si="5"/>
        <v>27.837167465384614</v>
      </c>
    </row>
    <row r="25" spans="1:8" x14ac:dyDescent="0.3">
      <c r="A25" s="8">
        <f t="shared" si="6"/>
        <v>18</v>
      </c>
      <c r="B25" s="18">
        <v>47648.7</v>
      </c>
      <c r="C25" s="18">
        <f t="shared" si="0"/>
        <v>59246.393579999996</v>
      </c>
      <c r="D25" s="18">
        <f t="shared" si="1"/>
        <v>4937.1994649999997</v>
      </c>
      <c r="E25" s="19">
        <f t="shared" si="2"/>
        <v>29.982992702429147</v>
      </c>
      <c r="F25" s="19">
        <f t="shared" si="3"/>
        <v>14.991496351214574</v>
      </c>
      <c r="G25" s="19">
        <f t="shared" si="4"/>
        <v>5.9965985404858291</v>
      </c>
      <c r="H25" s="20">
        <f t="shared" si="5"/>
        <v>28.483843067307692</v>
      </c>
    </row>
    <row r="26" spans="1:8" x14ac:dyDescent="0.3">
      <c r="A26" s="8">
        <f t="shared" si="6"/>
        <v>19</v>
      </c>
      <c r="B26" s="18">
        <v>47890.85</v>
      </c>
      <c r="C26" s="18">
        <f t="shared" si="0"/>
        <v>59547.482889999999</v>
      </c>
      <c r="D26" s="18">
        <f t="shared" si="1"/>
        <v>4962.2902408333339</v>
      </c>
      <c r="E26" s="19">
        <f t="shared" si="2"/>
        <v>30.135365835020242</v>
      </c>
      <c r="F26" s="19">
        <f t="shared" si="3"/>
        <v>15.067682917510121</v>
      </c>
      <c r="G26" s="19">
        <f t="shared" si="4"/>
        <v>6.0270731670040485</v>
      </c>
      <c r="H26" s="20">
        <f t="shared" si="5"/>
        <v>28.62859754326923</v>
      </c>
    </row>
    <row r="27" spans="1:8" x14ac:dyDescent="0.3">
      <c r="A27" s="8">
        <f t="shared" si="6"/>
        <v>20</v>
      </c>
      <c r="B27" s="18">
        <v>48941.03</v>
      </c>
      <c r="C27" s="18">
        <f t="shared" si="0"/>
        <v>60853.276702000003</v>
      </c>
      <c r="D27" s="18">
        <f t="shared" si="1"/>
        <v>5071.1063918333339</v>
      </c>
      <c r="E27" s="19">
        <f t="shared" si="2"/>
        <v>30.796192662955466</v>
      </c>
      <c r="F27" s="19">
        <f t="shared" si="3"/>
        <v>15.398096331477733</v>
      </c>
      <c r="G27" s="19">
        <f t="shared" si="4"/>
        <v>6.1592385325910932</v>
      </c>
      <c r="H27" s="20">
        <f t="shared" si="5"/>
        <v>29.256383029807694</v>
      </c>
    </row>
    <row r="28" spans="1:8" x14ac:dyDescent="0.3">
      <c r="A28" s="8">
        <f t="shared" si="6"/>
        <v>21</v>
      </c>
      <c r="B28" s="18">
        <v>49153.37</v>
      </c>
      <c r="C28" s="18">
        <f t="shared" si="0"/>
        <v>61117.300258000003</v>
      </c>
      <c r="D28" s="18">
        <f t="shared" si="1"/>
        <v>5093.1083548333345</v>
      </c>
      <c r="E28" s="19">
        <f t="shared" si="2"/>
        <v>30.929807822874494</v>
      </c>
      <c r="F28" s="19">
        <f t="shared" si="3"/>
        <v>15.464903911437247</v>
      </c>
      <c r="G28" s="19">
        <f t="shared" si="4"/>
        <v>6.1859615645748987</v>
      </c>
      <c r="H28" s="20">
        <f t="shared" si="5"/>
        <v>29.38331743173077</v>
      </c>
    </row>
    <row r="29" spans="1:8" x14ac:dyDescent="0.3">
      <c r="A29" s="8">
        <f t="shared" si="6"/>
        <v>22</v>
      </c>
      <c r="B29" s="18">
        <v>50200.33</v>
      </c>
      <c r="C29" s="18">
        <f t="shared" si="0"/>
        <v>62419.090322000004</v>
      </c>
      <c r="D29" s="18">
        <f t="shared" si="1"/>
        <v>5201.590860166667</v>
      </c>
      <c r="E29" s="19">
        <f t="shared" si="2"/>
        <v>31.58860846255061</v>
      </c>
      <c r="F29" s="19">
        <f t="shared" si="3"/>
        <v>15.794304231275305</v>
      </c>
      <c r="G29" s="19">
        <f t="shared" si="4"/>
        <v>6.3177216925101218</v>
      </c>
      <c r="H29" s="20">
        <f t="shared" si="5"/>
        <v>30.00917803942308</v>
      </c>
    </row>
    <row r="30" spans="1:8" x14ac:dyDescent="0.3">
      <c r="A30" s="8">
        <f t="shared" si="6"/>
        <v>23</v>
      </c>
      <c r="B30" s="18">
        <v>51909.85</v>
      </c>
      <c r="C30" s="18">
        <f t="shared" si="0"/>
        <v>64544.707490000001</v>
      </c>
      <c r="D30" s="18">
        <f t="shared" si="1"/>
        <v>5378.7256241666664</v>
      </c>
      <c r="E30" s="19">
        <f t="shared" si="2"/>
        <v>32.664325652834009</v>
      </c>
      <c r="F30" s="19">
        <f t="shared" si="3"/>
        <v>16.332162826417004</v>
      </c>
      <c r="G30" s="19">
        <f t="shared" si="4"/>
        <v>6.532865130566802</v>
      </c>
      <c r="H30" s="20">
        <f t="shared" si="5"/>
        <v>31.031109370192308</v>
      </c>
    </row>
    <row r="31" spans="1:8" x14ac:dyDescent="0.3">
      <c r="A31" s="8">
        <f t="shared" si="6"/>
        <v>24</v>
      </c>
      <c r="B31" s="18">
        <v>53600.959999999999</v>
      </c>
      <c r="C31" s="18">
        <f t="shared" si="0"/>
        <v>66647.433663999996</v>
      </c>
      <c r="D31" s="18">
        <f t="shared" si="1"/>
        <v>5553.9528053333343</v>
      </c>
      <c r="E31" s="19">
        <f t="shared" si="2"/>
        <v>33.728458331983802</v>
      </c>
      <c r="F31" s="19">
        <f t="shared" si="3"/>
        <v>16.864229165991901</v>
      </c>
      <c r="G31" s="19">
        <f t="shared" si="4"/>
        <v>6.7456916663967608</v>
      </c>
      <c r="H31" s="20">
        <f t="shared" si="5"/>
        <v>32.042035415384611</v>
      </c>
    </row>
    <row r="32" spans="1:8" x14ac:dyDescent="0.3">
      <c r="A32" s="8">
        <f t="shared" si="6"/>
        <v>25</v>
      </c>
      <c r="B32" s="18">
        <v>53715.24</v>
      </c>
      <c r="C32" s="18">
        <f t="shared" si="0"/>
        <v>66789.529416000005</v>
      </c>
      <c r="D32" s="18">
        <f t="shared" si="1"/>
        <v>5565.7941179999998</v>
      </c>
      <c r="E32" s="19">
        <f t="shared" si="2"/>
        <v>33.800369137651828</v>
      </c>
      <c r="F32" s="19">
        <f t="shared" si="3"/>
        <v>16.900184568825914</v>
      </c>
      <c r="G32" s="19">
        <f t="shared" si="4"/>
        <v>6.7600738275303653</v>
      </c>
      <c r="H32" s="20">
        <f t="shared" si="5"/>
        <v>32.11035068076923</v>
      </c>
    </row>
    <row r="33" spans="1:8" x14ac:dyDescent="0.3">
      <c r="A33" s="8">
        <f t="shared" si="6"/>
        <v>26</v>
      </c>
      <c r="B33" s="18">
        <v>53804.09</v>
      </c>
      <c r="C33" s="18">
        <f t="shared" si="0"/>
        <v>66900.005506000001</v>
      </c>
      <c r="D33" s="18">
        <f t="shared" si="1"/>
        <v>5575.0004588333341</v>
      </c>
      <c r="E33" s="19">
        <f t="shared" si="2"/>
        <v>33.85627809008097</v>
      </c>
      <c r="F33" s="19">
        <f t="shared" si="3"/>
        <v>16.928139045040485</v>
      </c>
      <c r="G33" s="19">
        <f t="shared" si="4"/>
        <v>6.7712556180161938</v>
      </c>
      <c r="H33" s="20">
        <f t="shared" si="5"/>
        <v>32.16346418557692</v>
      </c>
    </row>
    <row r="34" spans="1:8" x14ac:dyDescent="0.3">
      <c r="A34" s="8">
        <f t="shared" si="6"/>
        <v>27</v>
      </c>
      <c r="B34" s="18">
        <v>53904.83</v>
      </c>
      <c r="C34" s="18">
        <f t="shared" si="0"/>
        <v>67025.265622000006</v>
      </c>
      <c r="D34" s="18">
        <f t="shared" si="1"/>
        <v>5585.4388018333339</v>
      </c>
      <c r="E34" s="19">
        <f t="shared" si="2"/>
        <v>33.91966883704454</v>
      </c>
      <c r="F34" s="19">
        <f t="shared" si="3"/>
        <v>16.95983441852227</v>
      </c>
      <c r="G34" s="19">
        <f t="shared" si="4"/>
        <v>6.7839337674089082</v>
      </c>
      <c r="H34" s="20">
        <f t="shared" si="5"/>
        <v>32.223685395192312</v>
      </c>
    </row>
    <row r="35" spans="1:8" x14ac:dyDescent="0.3">
      <c r="A35" s="8">
        <f t="shared" si="6"/>
        <v>28</v>
      </c>
      <c r="B35" s="18">
        <v>53981.11</v>
      </c>
      <c r="C35" s="18">
        <f t="shared" si="0"/>
        <v>67120.112174000009</v>
      </c>
      <c r="D35" s="18">
        <f t="shared" si="1"/>
        <v>5593.3426811666677</v>
      </c>
      <c r="E35" s="19">
        <f t="shared" si="2"/>
        <v>33.967668104251018</v>
      </c>
      <c r="F35" s="19">
        <f t="shared" si="3"/>
        <v>16.983834052125509</v>
      </c>
      <c r="G35" s="19">
        <f t="shared" si="4"/>
        <v>6.7935336208502033</v>
      </c>
      <c r="H35" s="20">
        <f t="shared" si="5"/>
        <v>32.269284699038465</v>
      </c>
    </row>
    <row r="36" spans="1:8" x14ac:dyDescent="0.3">
      <c r="A36" s="8">
        <f t="shared" si="6"/>
        <v>29</v>
      </c>
      <c r="B36" s="18">
        <v>54051.75</v>
      </c>
      <c r="C36" s="18">
        <f t="shared" si="0"/>
        <v>67207.945950000008</v>
      </c>
      <c r="D36" s="18">
        <f t="shared" si="1"/>
        <v>5600.6621625000007</v>
      </c>
      <c r="E36" s="19">
        <f t="shared" si="2"/>
        <v>34.012118395748992</v>
      </c>
      <c r="F36" s="19">
        <f t="shared" si="3"/>
        <v>17.006059197874496</v>
      </c>
      <c r="G36" s="19">
        <f t="shared" si="4"/>
        <v>6.8024236791497987</v>
      </c>
      <c r="H36" s="20">
        <f t="shared" si="5"/>
        <v>32.311512475961543</v>
      </c>
    </row>
    <row r="37" spans="1:8" x14ac:dyDescent="0.3">
      <c r="A37" s="8">
        <f t="shared" si="6"/>
        <v>30</v>
      </c>
      <c r="B37" s="18">
        <v>54117.24</v>
      </c>
      <c r="C37" s="18">
        <f t="shared" si="0"/>
        <v>67289.376216000004</v>
      </c>
      <c r="D37" s="18">
        <f t="shared" si="1"/>
        <v>5607.448018</v>
      </c>
      <c r="E37" s="19">
        <f t="shared" si="2"/>
        <v>34.053328044534418</v>
      </c>
      <c r="F37" s="19">
        <f t="shared" si="3"/>
        <v>17.026664022267209</v>
      </c>
      <c r="G37" s="19">
        <f t="shared" si="4"/>
        <v>6.8106656089068833</v>
      </c>
      <c r="H37" s="20">
        <f t="shared" si="5"/>
        <v>32.350661642307692</v>
      </c>
    </row>
    <row r="38" spans="1:8" x14ac:dyDescent="0.3">
      <c r="A38" s="8">
        <f t="shared" si="6"/>
        <v>31</v>
      </c>
      <c r="B38" s="18">
        <v>54177.84</v>
      </c>
      <c r="C38" s="18">
        <f t="shared" si="0"/>
        <v>67364.726255999994</v>
      </c>
      <c r="D38" s="18">
        <f t="shared" si="1"/>
        <v>5613.7271879999998</v>
      </c>
      <c r="E38" s="19">
        <f t="shared" si="2"/>
        <v>34.091460655870442</v>
      </c>
      <c r="F38" s="19">
        <f t="shared" si="3"/>
        <v>17.045730327935221</v>
      </c>
      <c r="G38" s="19">
        <f t="shared" si="4"/>
        <v>6.8182921311740881</v>
      </c>
      <c r="H38" s="20">
        <f t="shared" si="5"/>
        <v>32.386887623076923</v>
      </c>
    </row>
    <row r="39" spans="1:8" x14ac:dyDescent="0.3">
      <c r="A39" s="8">
        <f t="shared" si="6"/>
        <v>32</v>
      </c>
      <c r="B39" s="18">
        <v>54233.98</v>
      </c>
      <c r="C39" s="18">
        <f t="shared" si="0"/>
        <v>67434.530732000014</v>
      </c>
      <c r="D39" s="18">
        <f t="shared" si="1"/>
        <v>5619.5442276666672</v>
      </c>
      <c r="E39" s="19">
        <f t="shared" si="2"/>
        <v>34.126786807692312</v>
      </c>
      <c r="F39" s="19">
        <f t="shared" si="3"/>
        <v>17.063393403846156</v>
      </c>
      <c r="G39" s="19">
        <f t="shared" si="4"/>
        <v>6.8253573615384626</v>
      </c>
      <c r="H39" s="20">
        <f t="shared" si="5"/>
        <v>32.420447467307696</v>
      </c>
    </row>
    <row r="40" spans="1:8" x14ac:dyDescent="0.3">
      <c r="A40" s="8">
        <f t="shared" si="6"/>
        <v>33</v>
      </c>
      <c r="B40" s="18">
        <v>54285.94</v>
      </c>
      <c r="C40" s="18">
        <f t="shared" si="0"/>
        <v>67499.13779600001</v>
      </c>
      <c r="D40" s="18">
        <f t="shared" si="1"/>
        <v>5624.9281496666672</v>
      </c>
      <c r="E40" s="19">
        <f t="shared" si="2"/>
        <v>34.159482690283404</v>
      </c>
      <c r="F40" s="19">
        <f t="shared" si="3"/>
        <v>17.079741345141702</v>
      </c>
      <c r="G40" s="19">
        <f t="shared" si="4"/>
        <v>6.8318965380566805</v>
      </c>
      <c r="H40" s="20">
        <f t="shared" si="5"/>
        <v>32.451508555769237</v>
      </c>
    </row>
    <row r="41" spans="1:8" x14ac:dyDescent="0.3">
      <c r="A41" s="8">
        <f t="shared" si="6"/>
        <v>34</v>
      </c>
      <c r="B41" s="18">
        <v>54334.09</v>
      </c>
      <c r="C41" s="18">
        <f t="shared" si="0"/>
        <v>67559.007505999994</v>
      </c>
      <c r="D41" s="18">
        <f t="shared" si="1"/>
        <v>5629.9172921666659</v>
      </c>
      <c r="E41" s="19">
        <f t="shared" si="2"/>
        <v>34.189781126518213</v>
      </c>
      <c r="F41" s="19">
        <f t="shared" si="3"/>
        <v>17.094890563259106</v>
      </c>
      <c r="G41" s="19">
        <f t="shared" si="4"/>
        <v>6.8379562253036426</v>
      </c>
      <c r="H41" s="20">
        <f t="shared" si="5"/>
        <v>32.480292070192306</v>
      </c>
    </row>
    <row r="42" spans="1:8" x14ac:dyDescent="0.3">
      <c r="A42" s="21">
        <f t="shared" si="6"/>
        <v>35</v>
      </c>
      <c r="B42" s="22">
        <v>54378.64</v>
      </c>
      <c r="C42" s="22">
        <f t="shared" si="0"/>
        <v>67614.400976000004</v>
      </c>
      <c r="D42" s="22">
        <f t="shared" si="1"/>
        <v>5634.5334146666664</v>
      </c>
      <c r="E42" s="23">
        <f t="shared" si="2"/>
        <v>34.217814259109311</v>
      </c>
      <c r="F42" s="23">
        <f t="shared" si="3"/>
        <v>17.108907129554655</v>
      </c>
      <c r="G42" s="23">
        <f t="shared" si="4"/>
        <v>6.8435628518218623</v>
      </c>
      <c r="H42" s="24">
        <f t="shared" si="5"/>
        <v>32.50692354615385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39</v>
      </c>
      <c r="B1" s="1" t="s">
        <v>56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35651.75</v>
      </c>
      <c r="C7" s="18">
        <f t="shared" ref="C7:C42" si="0">B7*$D$3</f>
        <v>44329.385950000004</v>
      </c>
      <c r="D7" s="18">
        <f t="shared" ref="D7:D42" si="1">B7/12*$D$3</f>
        <v>3694.1154958333332</v>
      </c>
      <c r="E7" s="19">
        <f t="shared" ref="E7:E42" si="2">C7/1976</f>
        <v>22.433899772267207</v>
      </c>
      <c r="F7" s="19">
        <f>E7/2</f>
        <v>11.216949886133603</v>
      </c>
      <c r="G7" s="19">
        <f>E7/5</f>
        <v>4.486779954453441</v>
      </c>
      <c r="H7" s="20">
        <f>C7/2080</f>
        <v>21.312204783653847</v>
      </c>
    </row>
    <row r="8" spans="1:8" x14ac:dyDescent="0.3">
      <c r="A8" s="8">
        <f>A7+1</f>
        <v>1</v>
      </c>
      <c r="B8" s="18">
        <v>36200.44</v>
      </c>
      <c r="C8" s="18">
        <f t="shared" si="0"/>
        <v>45011.627096000004</v>
      </c>
      <c r="D8" s="18">
        <f t="shared" si="1"/>
        <v>3750.9689246666667</v>
      </c>
      <c r="E8" s="19">
        <f t="shared" si="2"/>
        <v>22.77916351012146</v>
      </c>
      <c r="F8" s="19">
        <f t="shared" ref="F8:F42" si="3">E8/2</f>
        <v>11.38958175506073</v>
      </c>
      <c r="G8" s="19">
        <f t="shared" ref="G8:G42" si="4">E8/5</f>
        <v>4.5558327020242917</v>
      </c>
      <c r="H8" s="20">
        <f t="shared" ref="H8:H42" si="5">C8/2080</f>
        <v>21.640205334615388</v>
      </c>
    </row>
    <row r="9" spans="1:8" x14ac:dyDescent="0.3">
      <c r="A9" s="8">
        <f t="shared" ref="A9:A42" si="6">A8+1</f>
        <v>2</v>
      </c>
      <c r="B9" s="18">
        <v>36748.589999999997</v>
      </c>
      <c r="C9" s="18">
        <f t="shared" si="0"/>
        <v>45693.196806</v>
      </c>
      <c r="D9" s="18">
        <f t="shared" si="1"/>
        <v>3807.7664004999997</v>
      </c>
      <c r="E9" s="19">
        <f t="shared" si="2"/>
        <v>23.124087452429151</v>
      </c>
      <c r="F9" s="19">
        <f t="shared" si="3"/>
        <v>11.562043726214576</v>
      </c>
      <c r="G9" s="19">
        <f t="shared" si="4"/>
        <v>4.6248174904858299</v>
      </c>
      <c r="H9" s="20">
        <f t="shared" si="5"/>
        <v>21.967883079807692</v>
      </c>
    </row>
    <row r="10" spans="1:8" x14ac:dyDescent="0.3">
      <c r="A10" s="8">
        <f t="shared" si="6"/>
        <v>3</v>
      </c>
      <c r="B10" s="18">
        <v>37482.53</v>
      </c>
      <c r="C10" s="18">
        <f t="shared" si="0"/>
        <v>46605.777802000004</v>
      </c>
      <c r="D10" s="18">
        <f t="shared" si="1"/>
        <v>3883.8148168333332</v>
      </c>
      <c r="E10" s="19">
        <f t="shared" si="2"/>
        <v>23.585919940283404</v>
      </c>
      <c r="F10" s="19">
        <f t="shared" si="3"/>
        <v>11.792959970141702</v>
      </c>
      <c r="G10" s="19">
        <f t="shared" si="4"/>
        <v>4.7171839880566804</v>
      </c>
      <c r="H10" s="20">
        <f t="shared" si="5"/>
        <v>22.406623943269231</v>
      </c>
    </row>
    <row r="11" spans="1:8" x14ac:dyDescent="0.3">
      <c r="A11" s="8">
        <f t="shared" si="6"/>
        <v>4</v>
      </c>
      <c r="B11" s="18">
        <v>38012.5</v>
      </c>
      <c r="C11" s="18">
        <f t="shared" si="0"/>
        <v>47264.7425</v>
      </c>
      <c r="D11" s="18">
        <f t="shared" si="1"/>
        <v>3938.7285416666668</v>
      </c>
      <c r="E11" s="19">
        <f t="shared" si="2"/>
        <v>23.919404099190285</v>
      </c>
      <c r="F11" s="19">
        <f t="shared" si="3"/>
        <v>11.959702049595142</v>
      </c>
      <c r="G11" s="19">
        <f t="shared" si="4"/>
        <v>4.7838808198380569</v>
      </c>
      <c r="H11" s="20">
        <f t="shared" si="5"/>
        <v>22.723433894230769</v>
      </c>
    </row>
    <row r="12" spans="1:8" x14ac:dyDescent="0.3">
      <c r="A12" s="8">
        <f t="shared" si="6"/>
        <v>5</v>
      </c>
      <c r="B12" s="18">
        <v>38979.5</v>
      </c>
      <c r="C12" s="18">
        <f t="shared" si="0"/>
        <v>48467.1103</v>
      </c>
      <c r="D12" s="18">
        <f t="shared" si="1"/>
        <v>4038.9258583333335</v>
      </c>
      <c r="E12" s="19">
        <f t="shared" si="2"/>
        <v>24.527889827935223</v>
      </c>
      <c r="F12" s="19">
        <f t="shared" si="3"/>
        <v>12.263944913967611</v>
      </c>
      <c r="G12" s="19">
        <f t="shared" si="4"/>
        <v>4.9055779655870442</v>
      </c>
      <c r="H12" s="20">
        <f t="shared" si="5"/>
        <v>23.301495336538462</v>
      </c>
    </row>
    <row r="13" spans="1:8" x14ac:dyDescent="0.3">
      <c r="A13" s="8">
        <f t="shared" si="6"/>
        <v>6</v>
      </c>
      <c r="B13" s="18">
        <v>39455.9</v>
      </c>
      <c r="C13" s="18">
        <f t="shared" si="0"/>
        <v>49059.466060000006</v>
      </c>
      <c r="D13" s="18">
        <f t="shared" si="1"/>
        <v>4088.2888383333338</v>
      </c>
      <c r="E13" s="19">
        <f t="shared" si="2"/>
        <v>24.827665010121461</v>
      </c>
      <c r="F13" s="19">
        <f t="shared" si="3"/>
        <v>12.41383250506073</v>
      </c>
      <c r="G13" s="19">
        <f t="shared" si="4"/>
        <v>4.9655330020242925</v>
      </c>
      <c r="H13" s="20">
        <f t="shared" si="5"/>
        <v>23.586281759615389</v>
      </c>
    </row>
    <row r="14" spans="1:8" x14ac:dyDescent="0.3">
      <c r="A14" s="8">
        <f t="shared" si="6"/>
        <v>7</v>
      </c>
      <c r="B14" s="18">
        <v>40354.28</v>
      </c>
      <c r="C14" s="18">
        <f t="shared" si="0"/>
        <v>50176.511751999999</v>
      </c>
      <c r="D14" s="18">
        <f t="shared" si="1"/>
        <v>4181.3759793333338</v>
      </c>
      <c r="E14" s="19">
        <f t="shared" si="2"/>
        <v>25.392971534412954</v>
      </c>
      <c r="F14" s="19">
        <f t="shared" si="3"/>
        <v>12.696485767206477</v>
      </c>
      <c r="G14" s="19">
        <f t="shared" si="4"/>
        <v>5.0785943068825912</v>
      </c>
      <c r="H14" s="20">
        <f t="shared" si="5"/>
        <v>24.123322957692306</v>
      </c>
    </row>
    <row r="15" spans="1:8" x14ac:dyDescent="0.3">
      <c r="A15" s="8">
        <f t="shared" si="6"/>
        <v>8</v>
      </c>
      <c r="B15" s="18">
        <v>41189.379999999997</v>
      </c>
      <c r="C15" s="18">
        <f t="shared" si="0"/>
        <v>51214.875092000002</v>
      </c>
      <c r="D15" s="18">
        <f t="shared" si="1"/>
        <v>4267.9062576666665</v>
      </c>
      <c r="E15" s="19">
        <f t="shared" si="2"/>
        <v>25.918459054655873</v>
      </c>
      <c r="F15" s="19">
        <f t="shared" si="3"/>
        <v>12.959229527327937</v>
      </c>
      <c r="G15" s="19">
        <f t="shared" si="4"/>
        <v>5.1836918109311743</v>
      </c>
      <c r="H15" s="20">
        <f t="shared" si="5"/>
        <v>24.622536101923078</v>
      </c>
    </row>
    <row r="16" spans="1:8" x14ac:dyDescent="0.3">
      <c r="A16" s="8">
        <f t="shared" si="6"/>
        <v>9</v>
      </c>
      <c r="B16" s="18">
        <v>41625.74</v>
      </c>
      <c r="C16" s="18">
        <f t="shared" si="0"/>
        <v>51757.445116000003</v>
      </c>
      <c r="D16" s="18">
        <f t="shared" si="1"/>
        <v>4313.1204263333329</v>
      </c>
      <c r="E16" s="19">
        <f t="shared" si="2"/>
        <v>26.193039026315791</v>
      </c>
      <c r="F16" s="19">
        <f t="shared" si="3"/>
        <v>13.096519513157896</v>
      </c>
      <c r="G16" s="19">
        <f t="shared" si="4"/>
        <v>5.2386078052631584</v>
      </c>
      <c r="H16" s="20">
        <f t="shared" si="5"/>
        <v>24.883387075000002</v>
      </c>
    </row>
    <row r="17" spans="1:8" x14ac:dyDescent="0.3">
      <c r="A17" s="8">
        <f t="shared" si="6"/>
        <v>10</v>
      </c>
      <c r="B17" s="18">
        <v>42837.760000000002</v>
      </c>
      <c r="C17" s="18">
        <f t="shared" si="0"/>
        <v>53264.470784000005</v>
      </c>
      <c r="D17" s="18">
        <f t="shared" si="1"/>
        <v>4438.7058986666671</v>
      </c>
      <c r="E17" s="19">
        <f t="shared" si="2"/>
        <v>26.955703838056682</v>
      </c>
      <c r="F17" s="19">
        <f t="shared" si="3"/>
        <v>13.477851919028341</v>
      </c>
      <c r="G17" s="19">
        <f t="shared" si="4"/>
        <v>5.3911407676113363</v>
      </c>
      <c r="H17" s="20">
        <f t="shared" si="5"/>
        <v>25.607918646153848</v>
      </c>
    </row>
    <row r="18" spans="1:8" x14ac:dyDescent="0.3">
      <c r="A18" s="8">
        <f t="shared" si="6"/>
        <v>11</v>
      </c>
      <c r="B18" s="18">
        <v>43195.8</v>
      </c>
      <c r="C18" s="18">
        <f t="shared" si="0"/>
        <v>53709.657720000003</v>
      </c>
      <c r="D18" s="18">
        <f t="shared" si="1"/>
        <v>4475.8048100000005</v>
      </c>
      <c r="E18" s="19">
        <f t="shared" si="2"/>
        <v>27.181000870445345</v>
      </c>
      <c r="F18" s="19">
        <f t="shared" si="3"/>
        <v>13.590500435222673</v>
      </c>
      <c r="G18" s="19">
        <f t="shared" si="4"/>
        <v>5.4362001740890689</v>
      </c>
      <c r="H18" s="20">
        <f t="shared" si="5"/>
        <v>25.821950826923079</v>
      </c>
    </row>
    <row r="19" spans="1:8" x14ac:dyDescent="0.3">
      <c r="A19" s="8">
        <f t="shared" si="6"/>
        <v>12</v>
      </c>
      <c r="B19" s="18">
        <v>44398.55</v>
      </c>
      <c r="C19" s="18">
        <f t="shared" si="0"/>
        <v>55205.157070000008</v>
      </c>
      <c r="D19" s="18">
        <f t="shared" si="1"/>
        <v>4600.4297558333337</v>
      </c>
      <c r="E19" s="19">
        <f t="shared" si="2"/>
        <v>27.937832525303648</v>
      </c>
      <c r="F19" s="19">
        <f t="shared" si="3"/>
        <v>13.968916262651824</v>
      </c>
      <c r="G19" s="19">
        <f t="shared" si="4"/>
        <v>5.5875665050607299</v>
      </c>
      <c r="H19" s="20">
        <f t="shared" si="5"/>
        <v>26.540940899038464</v>
      </c>
    </row>
    <row r="20" spans="1:8" x14ac:dyDescent="0.3">
      <c r="A20" s="8">
        <f t="shared" si="6"/>
        <v>13</v>
      </c>
      <c r="B20" s="18">
        <v>44715.4</v>
      </c>
      <c r="C20" s="18">
        <f t="shared" si="0"/>
        <v>55599.128360000002</v>
      </c>
      <c r="D20" s="18">
        <f t="shared" si="1"/>
        <v>4633.2606966666672</v>
      </c>
      <c r="E20" s="19">
        <f t="shared" si="2"/>
        <v>28.137210708502025</v>
      </c>
      <c r="F20" s="19">
        <f t="shared" si="3"/>
        <v>14.068605354251012</v>
      </c>
      <c r="G20" s="19">
        <f t="shared" si="4"/>
        <v>5.6274421417004046</v>
      </c>
      <c r="H20" s="20">
        <f t="shared" si="5"/>
        <v>26.730350173076925</v>
      </c>
    </row>
    <row r="21" spans="1:8" x14ac:dyDescent="0.3">
      <c r="A21" s="8">
        <f t="shared" si="6"/>
        <v>14</v>
      </c>
      <c r="B21" s="18">
        <v>45878.720000000001</v>
      </c>
      <c r="C21" s="18">
        <f t="shared" si="0"/>
        <v>57045.600448000005</v>
      </c>
      <c r="D21" s="18">
        <f t="shared" si="1"/>
        <v>4753.8000373333334</v>
      </c>
      <c r="E21" s="19">
        <f t="shared" si="2"/>
        <v>28.869230995951419</v>
      </c>
      <c r="F21" s="19">
        <f t="shared" si="3"/>
        <v>14.43461549797571</v>
      </c>
      <c r="G21" s="19">
        <f t="shared" si="4"/>
        <v>5.7738461991902836</v>
      </c>
      <c r="H21" s="20">
        <f t="shared" si="5"/>
        <v>27.425769446153847</v>
      </c>
    </row>
    <row r="22" spans="1:8" x14ac:dyDescent="0.3">
      <c r="A22" s="8">
        <f t="shared" si="6"/>
        <v>15</v>
      </c>
      <c r="B22" s="18">
        <v>46157.86</v>
      </c>
      <c r="C22" s="18">
        <f t="shared" si="0"/>
        <v>57392.683124000003</v>
      </c>
      <c r="D22" s="18">
        <f t="shared" si="1"/>
        <v>4782.7235936666666</v>
      </c>
      <c r="E22" s="19">
        <f t="shared" si="2"/>
        <v>29.044880123481782</v>
      </c>
      <c r="F22" s="19">
        <f t="shared" si="3"/>
        <v>14.522440061740891</v>
      </c>
      <c r="G22" s="19">
        <f t="shared" si="4"/>
        <v>5.8089760246963564</v>
      </c>
      <c r="H22" s="20">
        <f t="shared" si="5"/>
        <v>27.592636117307695</v>
      </c>
    </row>
    <row r="23" spans="1:8" x14ac:dyDescent="0.3">
      <c r="A23" s="8">
        <f t="shared" si="6"/>
        <v>16</v>
      </c>
      <c r="B23" s="18">
        <v>47313.8</v>
      </c>
      <c r="C23" s="18">
        <f t="shared" si="0"/>
        <v>58829.978920000009</v>
      </c>
      <c r="D23" s="18">
        <f t="shared" si="1"/>
        <v>4902.4982433333344</v>
      </c>
      <c r="E23" s="19">
        <f t="shared" si="2"/>
        <v>29.772256538461544</v>
      </c>
      <c r="F23" s="19">
        <f t="shared" si="3"/>
        <v>14.886128269230772</v>
      </c>
      <c r="G23" s="19">
        <f t="shared" si="4"/>
        <v>5.9544513076923087</v>
      </c>
      <c r="H23" s="20">
        <f t="shared" si="5"/>
        <v>28.283643711538467</v>
      </c>
    </row>
    <row r="24" spans="1:8" x14ac:dyDescent="0.3">
      <c r="A24" s="8">
        <f t="shared" si="6"/>
        <v>17</v>
      </c>
      <c r="B24" s="18">
        <v>47585.919999999998</v>
      </c>
      <c r="C24" s="18">
        <f t="shared" si="0"/>
        <v>59168.332928000003</v>
      </c>
      <c r="D24" s="18">
        <f t="shared" si="1"/>
        <v>4930.694410666667</v>
      </c>
      <c r="E24" s="19">
        <f t="shared" si="2"/>
        <v>29.943488323886641</v>
      </c>
      <c r="F24" s="19">
        <f t="shared" si="3"/>
        <v>14.97174416194332</v>
      </c>
      <c r="G24" s="19">
        <f t="shared" si="4"/>
        <v>5.9886976647773285</v>
      </c>
      <c r="H24" s="20">
        <f t="shared" si="5"/>
        <v>28.446313907692311</v>
      </c>
    </row>
    <row r="25" spans="1:8" x14ac:dyDescent="0.3">
      <c r="A25" s="8">
        <f t="shared" si="6"/>
        <v>18</v>
      </c>
      <c r="B25" s="18">
        <v>48946.76</v>
      </c>
      <c r="C25" s="18">
        <f t="shared" si="0"/>
        <v>60860.401384000004</v>
      </c>
      <c r="D25" s="18">
        <f t="shared" si="1"/>
        <v>5071.700115333334</v>
      </c>
      <c r="E25" s="19">
        <f t="shared" si="2"/>
        <v>30.799798271255064</v>
      </c>
      <c r="F25" s="19">
        <f t="shared" si="3"/>
        <v>15.399899135627532</v>
      </c>
      <c r="G25" s="19">
        <f t="shared" si="4"/>
        <v>6.1599596542510131</v>
      </c>
      <c r="H25" s="20">
        <f t="shared" si="5"/>
        <v>29.259808357692311</v>
      </c>
    </row>
    <row r="26" spans="1:8" x14ac:dyDescent="0.3">
      <c r="A26" s="8">
        <f t="shared" si="6"/>
        <v>19</v>
      </c>
      <c r="B26" s="18">
        <v>48958.04</v>
      </c>
      <c r="C26" s="18">
        <f t="shared" si="0"/>
        <v>60874.426936000003</v>
      </c>
      <c r="D26" s="18">
        <f t="shared" si="1"/>
        <v>5072.8689113333339</v>
      </c>
      <c r="E26" s="19">
        <f t="shared" si="2"/>
        <v>30.806896222672066</v>
      </c>
      <c r="F26" s="19">
        <f t="shared" si="3"/>
        <v>15.403448111336033</v>
      </c>
      <c r="G26" s="19">
        <f t="shared" si="4"/>
        <v>6.1613792445344133</v>
      </c>
      <c r="H26" s="20">
        <f t="shared" si="5"/>
        <v>29.266551411538462</v>
      </c>
    </row>
    <row r="27" spans="1:8" x14ac:dyDescent="0.3">
      <c r="A27" s="8">
        <f t="shared" si="6"/>
        <v>20</v>
      </c>
      <c r="B27" s="18">
        <v>50728.21</v>
      </c>
      <c r="C27" s="18">
        <f t="shared" si="0"/>
        <v>63075.456314000003</v>
      </c>
      <c r="D27" s="18">
        <f t="shared" si="1"/>
        <v>5256.2880261666669</v>
      </c>
      <c r="E27" s="19">
        <f t="shared" si="2"/>
        <v>31.920777486842105</v>
      </c>
      <c r="F27" s="19">
        <f t="shared" si="3"/>
        <v>15.960388743421053</v>
      </c>
      <c r="G27" s="19">
        <f t="shared" si="4"/>
        <v>6.3841554973684209</v>
      </c>
      <c r="H27" s="20">
        <f t="shared" si="5"/>
        <v>30.324738612500003</v>
      </c>
    </row>
    <row r="28" spans="1:8" x14ac:dyDescent="0.3">
      <c r="A28" s="8">
        <f t="shared" si="6"/>
        <v>21</v>
      </c>
      <c r="B28" s="18">
        <v>50739.44</v>
      </c>
      <c r="C28" s="18">
        <f t="shared" si="0"/>
        <v>63089.419696000004</v>
      </c>
      <c r="D28" s="18">
        <f t="shared" si="1"/>
        <v>5257.451641333334</v>
      </c>
      <c r="E28" s="19">
        <f t="shared" si="2"/>
        <v>31.927843975708505</v>
      </c>
      <c r="F28" s="19">
        <f t="shared" si="3"/>
        <v>15.963921987854253</v>
      </c>
      <c r="G28" s="19">
        <f t="shared" si="4"/>
        <v>6.3855687951417011</v>
      </c>
      <c r="H28" s="20">
        <f t="shared" si="5"/>
        <v>30.331451776923078</v>
      </c>
    </row>
    <row r="29" spans="1:8" x14ac:dyDescent="0.3">
      <c r="A29" s="8">
        <f t="shared" si="6"/>
        <v>22</v>
      </c>
      <c r="B29" s="18">
        <v>52509.62</v>
      </c>
      <c r="C29" s="18">
        <f t="shared" si="0"/>
        <v>65290.461508000008</v>
      </c>
      <c r="D29" s="18">
        <f t="shared" si="1"/>
        <v>5440.8717923333343</v>
      </c>
      <c r="E29" s="19">
        <f t="shared" si="2"/>
        <v>33.041731532388667</v>
      </c>
      <c r="F29" s="19">
        <f t="shared" si="3"/>
        <v>16.520865766194333</v>
      </c>
      <c r="G29" s="19">
        <f t="shared" si="4"/>
        <v>6.608346306477733</v>
      </c>
      <c r="H29" s="20">
        <f t="shared" si="5"/>
        <v>31.389644955769235</v>
      </c>
    </row>
    <row r="30" spans="1:8" x14ac:dyDescent="0.3">
      <c r="A30" s="8">
        <f t="shared" si="6"/>
        <v>23</v>
      </c>
      <c r="B30" s="18">
        <v>54298.83</v>
      </c>
      <c r="C30" s="18">
        <f t="shared" si="0"/>
        <v>67515.165222000011</v>
      </c>
      <c r="D30" s="18">
        <f t="shared" si="1"/>
        <v>5626.2637685000009</v>
      </c>
      <c r="E30" s="19">
        <f t="shared" si="2"/>
        <v>34.167593735829968</v>
      </c>
      <c r="F30" s="19">
        <f t="shared" si="3"/>
        <v>17.083796867914984</v>
      </c>
      <c r="G30" s="19">
        <f t="shared" si="4"/>
        <v>6.8335187471659937</v>
      </c>
      <c r="H30" s="20">
        <f t="shared" si="5"/>
        <v>32.459214049038465</v>
      </c>
    </row>
    <row r="31" spans="1:8" x14ac:dyDescent="0.3">
      <c r="A31" s="8">
        <f t="shared" si="6"/>
        <v>24</v>
      </c>
      <c r="B31" s="18">
        <v>56069.01</v>
      </c>
      <c r="C31" s="18">
        <f t="shared" si="0"/>
        <v>69716.207034000006</v>
      </c>
      <c r="D31" s="18">
        <f t="shared" si="1"/>
        <v>5809.6839195000011</v>
      </c>
      <c r="E31" s="19">
        <f t="shared" si="2"/>
        <v>35.281481292510122</v>
      </c>
      <c r="F31" s="19">
        <f t="shared" si="3"/>
        <v>17.640740646255061</v>
      </c>
      <c r="G31" s="19">
        <f t="shared" si="4"/>
        <v>7.0562962585020248</v>
      </c>
      <c r="H31" s="20">
        <f t="shared" si="5"/>
        <v>33.517407227884618</v>
      </c>
    </row>
    <row r="32" spans="1:8" x14ac:dyDescent="0.3">
      <c r="A32" s="8">
        <f t="shared" si="6"/>
        <v>25</v>
      </c>
      <c r="B32" s="18">
        <v>56188.6</v>
      </c>
      <c r="C32" s="18">
        <f t="shared" si="0"/>
        <v>69864.905240000007</v>
      </c>
      <c r="D32" s="18">
        <f t="shared" si="1"/>
        <v>5822.075436666667</v>
      </c>
      <c r="E32" s="19">
        <f t="shared" si="2"/>
        <v>35.356733421052638</v>
      </c>
      <c r="F32" s="19">
        <f t="shared" si="3"/>
        <v>17.678366710526319</v>
      </c>
      <c r="G32" s="19">
        <f t="shared" si="4"/>
        <v>7.0713466842105275</v>
      </c>
      <c r="H32" s="20">
        <f t="shared" si="5"/>
        <v>33.588896750000004</v>
      </c>
    </row>
    <row r="33" spans="1:8" x14ac:dyDescent="0.3">
      <c r="A33" s="8">
        <f t="shared" si="6"/>
        <v>26</v>
      </c>
      <c r="B33" s="18">
        <v>56281.599999999999</v>
      </c>
      <c r="C33" s="18">
        <f t="shared" si="0"/>
        <v>69980.541440000001</v>
      </c>
      <c r="D33" s="18">
        <f t="shared" si="1"/>
        <v>5831.7117866666667</v>
      </c>
      <c r="E33" s="19">
        <f t="shared" si="2"/>
        <v>35.415253765182186</v>
      </c>
      <c r="F33" s="19">
        <f t="shared" si="3"/>
        <v>17.707626882591093</v>
      </c>
      <c r="G33" s="19">
        <f t="shared" si="4"/>
        <v>7.0830507530364368</v>
      </c>
      <c r="H33" s="20">
        <f t="shared" si="5"/>
        <v>33.644491076923075</v>
      </c>
    </row>
    <row r="34" spans="1:8" x14ac:dyDescent="0.3">
      <c r="A34" s="8">
        <f t="shared" si="6"/>
        <v>27</v>
      </c>
      <c r="B34" s="18">
        <v>56387.06</v>
      </c>
      <c r="C34" s="18">
        <f t="shared" si="0"/>
        <v>70111.670404000004</v>
      </c>
      <c r="D34" s="18">
        <f t="shared" si="1"/>
        <v>5842.6392003333331</v>
      </c>
      <c r="E34" s="19">
        <f t="shared" si="2"/>
        <v>35.481614576923079</v>
      </c>
      <c r="F34" s="19">
        <f t="shared" si="3"/>
        <v>17.740807288461539</v>
      </c>
      <c r="G34" s="19">
        <f t="shared" si="4"/>
        <v>7.0963229153846159</v>
      </c>
      <c r="H34" s="20">
        <f t="shared" si="5"/>
        <v>33.707533848076928</v>
      </c>
    </row>
    <row r="35" spans="1:8" x14ac:dyDescent="0.3">
      <c r="A35" s="8">
        <f t="shared" si="6"/>
        <v>28</v>
      </c>
      <c r="B35" s="18">
        <v>56466.92</v>
      </c>
      <c r="C35" s="18">
        <f t="shared" si="0"/>
        <v>70210.968328000003</v>
      </c>
      <c r="D35" s="18">
        <f t="shared" si="1"/>
        <v>5850.9140273333342</v>
      </c>
      <c r="E35" s="19">
        <f t="shared" si="2"/>
        <v>35.531866562753038</v>
      </c>
      <c r="F35" s="19">
        <f t="shared" si="3"/>
        <v>17.765933281376519</v>
      </c>
      <c r="G35" s="19">
        <f t="shared" si="4"/>
        <v>7.1063733125506072</v>
      </c>
      <c r="H35" s="20">
        <f t="shared" si="5"/>
        <v>33.755273234615387</v>
      </c>
    </row>
    <row r="36" spans="1:8" x14ac:dyDescent="0.3">
      <c r="A36" s="8">
        <f t="shared" si="6"/>
        <v>29</v>
      </c>
      <c r="B36" s="18">
        <v>56540.85</v>
      </c>
      <c r="C36" s="18">
        <f t="shared" si="0"/>
        <v>70302.892890000003</v>
      </c>
      <c r="D36" s="18">
        <f t="shared" si="1"/>
        <v>5858.5744075000002</v>
      </c>
      <c r="E36" s="19">
        <f t="shared" si="2"/>
        <v>35.578387090080973</v>
      </c>
      <c r="F36" s="19">
        <f t="shared" si="3"/>
        <v>17.789193545040487</v>
      </c>
      <c r="G36" s="19">
        <f t="shared" si="4"/>
        <v>7.1156774180161948</v>
      </c>
      <c r="H36" s="20">
        <f t="shared" si="5"/>
        <v>33.799467735576926</v>
      </c>
    </row>
    <row r="37" spans="1:8" x14ac:dyDescent="0.3">
      <c r="A37" s="8">
        <f t="shared" si="6"/>
        <v>30</v>
      </c>
      <c r="B37" s="18">
        <v>56609.39</v>
      </c>
      <c r="C37" s="18">
        <f t="shared" si="0"/>
        <v>70388.115526000009</v>
      </c>
      <c r="D37" s="18">
        <f t="shared" si="1"/>
        <v>5865.6762938333331</v>
      </c>
      <c r="E37" s="19">
        <f t="shared" si="2"/>
        <v>35.621515954453443</v>
      </c>
      <c r="F37" s="19">
        <f t="shared" si="3"/>
        <v>17.810757977226721</v>
      </c>
      <c r="G37" s="19">
        <f t="shared" si="4"/>
        <v>7.1243031908906884</v>
      </c>
      <c r="H37" s="20">
        <f t="shared" si="5"/>
        <v>33.840440156730772</v>
      </c>
    </row>
    <row r="38" spans="1:8" x14ac:dyDescent="0.3">
      <c r="A38" s="8">
        <f t="shared" si="6"/>
        <v>31</v>
      </c>
      <c r="B38" s="18">
        <v>56672.83</v>
      </c>
      <c r="C38" s="18">
        <f t="shared" si="0"/>
        <v>70466.996822000001</v>
      </c>
      <c r="D38" s="18">
        <f t="shared" si="1"/>
        <v>5872.2497351666671</v>
      </c>
      <c r="E38" s="19">
        <f t="shared" si="2"/>
        <v>35.661435638663967</v>
      </c>
      <c r="F38" s="19">
        <f t="shared" si="3"/>
        <v>17.830717819331984</v>
      </c>
      <c r="G38" s="19">
        <f t="shared" si="4"/>
        <v>7.1322871277327931</v>
      </c>
      <c r="H38" s="20">
        <f t="shared" si="5"/>
        <v>33.878363856730772</v>
      </c>
    </row>
    <row r="39" spans="1:8" x14ac:dyDescent="0.3">
      <c r="A39" s="8">
        <f t="shared" si="6"/>
        <v>32</v>
      </c>
      <c r="B39" s="18">
        <v>56731.59</v>
      </c>
      <c r="C39" s="18">
        <f t="shared" si="0"/>
        <v>70540.059005999996</v>
      </c>
      <c r="D39" s="18">
        <f t="shared" si="1"/>
        <v>5878.3382505</v>
      </c>
      <c r="E39" s="19">
        <f t="shared" si="2"/>
        <v>35.698410428137649</v>
      </c>
      <c r="F39" s="19">
        <f t="shared" si="3"/>
        <v>17.849205214068824</v>
      </c>
      <c r="G39" s="19">
        <f t="shared" si="4"/>
        <v>7.1396820856275296</v>
      </c>
      <c r="H39" s="20">
        <f t="shared" si="5"/>
        <v>33.913489906730767</v>
      </c>
    </row>
    <row r="40" spans="1:8" x14ac:dyDescent="0.3">
      <c r="A40" s="8">
        <f t="shared" si="6"/>
        <v>33</v>
      </c>
      <c r="B40" s="18">
        <v>56785.98</v>
      </c>
      <c r="C40" s="18">
        <f t="shared" si="0"/>
        <v>70607.687532000011</v>
      </c>
      <c r="D40" s="18">
        <f t="shared" si="1"/>
        <v>5883.9739610000006</v>
      </c>
      <c r="E40" s="19">
        <f t="shared" si="2"/>
        <v>35.732635390688266</v>
      </c>
      <c r="F40" s="19">
        <f t="shared" si="3"/>
        <v>17.866317695344133</v>
      </c>
      <c r="G40" s="19">
        <f t="shared" si="4"/>
        <v>7.1465270781376535</v>
      </c>
      <c r="H40" s="20">
        <f t="shared" si="5"/>
        <v>33.946003621153849</v>
      </c>
    </row>
    <row r="41" spans="1:8" x14ac:dyDescent="0.3">
      <c r="A41" s="8">
        <f t="shared" si="6"/>
        <v>34</v>
      </c>
      <c r="B41" s="18">
        <v>56836.38</v>
      </c>
      <c r="C41" s="18">
        <f t="shared" si="0"/>
        <v>70670.354892000003</v>
      </c>
      <c r="D41" s="18">
        <f t="shared" si="1"/>
        <v>5889.1962409999996</v>
      </c>
      <c r="E41" s="19">
        <f t="shared" si="2"/>
        <v>35.764349641700406</v>
      </c>
      <c r="F41" s="19">
        <f t="shared" si="3"/>
        <v>17.882174820850203</v>
      </c>
      <c r="G41" s="19">
        <f t="shared" si="4"/>
        <v>7.1528699283400812</v>
      </c>
      <c r="H41" s="20">
        <f t="shared" si="5"/>
        <v>33.976132159615389</v>
      </c>
    </row>
    <row r="42" spans="1:8" x14ac:dyDescent="0.3">
      <c r="A42" s="21">
        <f t="shared" si="6"/>
        <v>35</v>
      </c>
      <c r="B42" s="22">
        <v>56883.01</v>
      </c>
      <c r="C42" s="22">
        <f t="shared" si="0"/>
        <v>70728.334633999999</v>
      </c>
      <c r="D42" s="22">
        <f t="shared" si="1"/>
        <v>5894.0278861666675</v>
      </c>
      <c r="E42" s="23">
        <f t="shared" si="2"/>
        <v>35.793691616396764</v>
      </c>
      <c r="F42" s="23">
        <f t="shared" si="3"/>
        <v>17.896845808198382</v>
      </c>
      <c r="G42" s="23">
        <f t="shared" si="4"/>
        <v>7.1587383232793531</v>
      </c>
      <c r="H42" s="24">
        <f t="shared" si="5"/>
        <v>34.004007035576926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40</v>
      </c>
      <c r="B1" s="1" t="s">
        <v>57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36802.86</v>
      </c>
      <c r="C7" s="18">
        <f t="shared" ref="C7:C42" si="0">B7*$D$3</f>
        <v>45760.676124000005</v>
      </c>
      <c r="D7" s="18">
        <f t="shared" ref="D7:D42" si="1">B7/12*$D$3</f>
        <v>3813.3896770000006</v>
      </c>
      <c r="E7" s="19">
        <f t="shared" ref="E7:E42" si="2">C7/1976</f>
        <v>23.158236904858303</v>
      </c>
      <c r="F7" s="19">
        <f>E7/2</f>
        <v>11.579118452429151</v>
      </c>
      <c r="G7" s="19">
        <f>E7/5</f>
        <v>4.6316473809716605</v>
      </c>
      <c r="H7" s="20">
        <f>C7/2080</f>
        <v>22.000325059615388</v>
      </c>
    </row>
    <row r="8" spans="1:8" x14ac:dyDescent="0.3">
      <c r="A8" s="8">
        <f>A7+1</f>
        <v>1</v>
      </c>
      <c r="B8" s="18">
        <v>37351.550000000003</v>
      </c>
      <c r="C8" s="18">
        <f t="shared" si="0"/>
        <v>46442.917270000005</v>
      </c>
      <c r="D8" s="18">
        <f t="shared" si="1"/>
        <v>3870.2431058333341</v>
      </c>
      <c r="E8" s="19">
        <f t="shared" si="2"/>
        <v>23.503500642712552</v>
      </c>
      <c r="F8" s="19">
        <f t="shared" ref="F8:F42" si="3">E8/2</f>
        <v>11.751750321356276</v>
      </c>
      <c r="G8" s="19">
        <f t="shared" ref="G8:G42" si="4">E8/5</f>
        <v>4.7007001285425103</v>
      </c>
      <c r="H8" s="20">
        <f t="shared" ref="H8:H42" si="5">C8/2080</f>
        <v>22.328325610576925</v>
      </c>
    </row>
    <row r="9" spans="1:8" x14ac:dyDescent="0.3">
      <c r="A9" s="8">
        <f t="shared" ref="A9:A42" si="6">A8+1</f>
        <v>2</v>
      </c>
      <c r="B9" s="18">
        <v>38058.43</v>
      </c>
      <c r="C9" s="18">
        <f t="shared" si="0"/>
        <v>47321.851862000003</v>
      </c>
      <c r="D9" s="18">
        <f t="shared" si="1"/>
        <v>3943.4876551666671</v>
      </c>
      <c r="E9" s="19">
        <f t="shared" si="2"/>
        <v>23.948305598178138</v>
      </c>
      <c r="F9" s="19">
        <f t="shared" si="3"/>
        <v>11.974152799089069</v>
      </c>
      <c r="G9" s="19">
        <f t="shared" si="4"/>
        <v>4.7896611196356274</v>
      </c>
      <c r="H9" s="20">
        <f t="shared" si="5"/>
        <v>22.750890318269231</v>
      </c>
    </row>
    <row r="10" spans="1:8" x14ac:dyDescent="0.3">
      <c r="A10" s="8">
        <f t="shared" si="6"/>
        <v>3</v>
      </c>
      <c r="B10" s="18">
        <v>38918.42</v>
      </c>
      <c r="C10" s="18">
        <f t="shared" si="0"/>
        <v>48391.163428</v>
      </c>
      <c r="D10" s="18">
        <f t="shared" si="1"/>
        <v>4032.5969523333333</v>
      </c>
      <c r="E10" s="19">
        <f t="shared" si="2"/>
        <v>24.48945517611336</v>
      </c>
      <c r="F10" s="19">
        <f t="shared" si="3"/>
        <v>12.24472758805668</v>
      </c>
      <c r="G10" s="19">
        <f t="shared" si="4"/>
        <v>4.8978910352226723</v>
      </c>
      <c r="H10" s="20">
        <f t="shared" si="5"/>
        <v>23.264982417307692</v>
      </c>
    </row>
    <row r="11" spans="1:8" x14ac:dyDescent="0.3">
      <c r="A11" s="8">
        <f t="shared" si="6"/>
        <v>4</v>
      </c>
      <c r="B11" s="18">
        <v>39478.53</v>
      </c>
      <c r="C11" s="18">
        <f t="shared" si="0"/>
        <v>49087.604202000002</v>
      </c>
      <c r="D11" s="18">
        <f t="shared" si="1"/>
        <v>4090.6336835000002</v>
      </c>
      <c r="E11" s="19">
        <f t="shared" si="2"/>
        <v>24.841904960526318</v>
      </c>
      <c r="F11" s="19">
        <f t="shared" si="3"/>
        <v>12.420952480263159</v>
      </c>
      <c r="G11" s="19">
        <f t="shared" si="4"/>
        <v>4.9683809921052635</v>
      </c>
      <c r="H11" s="20">
        <f t="shared" si="5"/>
        <v>23.599809712500001</v>
      </c>
    </row>
    <row r="12" spans="1:8" x14ac:dyDescent="0.3">
      <c r="A12" s="8">
        <f t="shared" si="6"/>
        <v>5</v>
      </c>
      <c r="B12" s="18">
        <v>40457.339999999997</v>
      </c>
      <c r="C12" s="18">
        <f t="shared" si="0"/>
        <v>50304.656556000002</v>
      </c>
      <c r="D12" s="18">
        <f t="shared" si="1"/>
        <v>4192.0547129999995</v>
      </c>
      <c r="E12" s="19">
        <f t="shared" si="2"/>
        <v>25.457822143724698</v>
      </c>
      <c r="F12" s="19">
        <f t="shared" si="3"/>
        <v>12.728911071862349</v>
      </c>
      <c r="G12" s="19">
        <f t="shared" si="4"/>
        <v>5.09156442874494</v>
      </c>
      <c r="H12" s="20">
        <f t="shared" si="5"/>
        <v>24.184931036538462</v>
      </c>
    </row>
    <row r="13" spans="1:8" x14ac:dyDescent="0.3">
      <c r="A13" s="8">
        <f t="shared" si="6"/>
        <v>6</v>
      </c>
      <c r="B13" s="18">
        <v>40956.07</v>
      </c>
      <c r="C13" s="18">
        <f t="shared" si="0"/>
        <v>50924.777438000005</v>
      </c>
      <c r="D13" s="18">
        <f t="shared" si="1"/>
        <v>4243.7314531666671</v>
      </c>
      <c r="E13" s="19">
        <f t="shared" si="2"/>
        <v>25.771648501012148</v>
      </c>
      <c r="F13" s="19">
        <f t="shared" si="3"/>
        <v>12.885824250506074</v>
      </c>
      <c r="G13" s="19">
        <f t="shared" si="4"/>
        <v>5.15432970020243</v>
      </c>
      <c r="H13" s="20">
        <f t="shared" si="5"/>
        <v>24.483066075961542</v>
      </c>
    </row>
    <row r="14" spans="1:8" x14ac:dyDescent="0.3">
      <c r="A14" s="8">
        <f t="shared" si="6"/>
        <v>7</v>
      </c>
      <c r="B14" s="18">
        <v>41882.51</v>
      </c>
      <c r="C14" s="18">
        <f t="shared" si="0"/>
        <v>52076.712934000003</v>
      </c>
      <c r="D14" s="18">
        <f t="shared" si="1"/>
        <v>4339.7260778333339</v>
      </c>
      <c r="E14" s="19">
        <f t="shared" si="2"/>
        <v>26.354611808704455</v>
      </c>
      <c r="F14" s="19">
        <f t="shared" si="3"/>
        <v>13.177305904352227</v>
      </c>
      <c r="G14" s="19">
        <f t="shared" si="4"/>
        <v>5.2709223617408911</v>
      </c>
      <c r="H14" s="20">
        <f t="shared" si="5"/>
        <v>25.036881218269233</v>
      </c>
    </row>
    <row r="15" spans="1:8" x14ac:dyDescent="0.3">
      <c r="A15" s="8">
        <f t="shared" si="6"/>
        <v>8</v>
      </c>
      <c r="B15" s="18">
        <v>42744.31</v>
      </c>
      <c r="C15" s="18">
        <f t="shared" si="0"/>
        <v>53148.275053999998</v>
      </c>
      <c r="D15" s="18">
        <f t="shared" si="1"/>
        <v>4429.0229211666665</v>
      </c>
      <c r="E15" s="19">
        <f t="shared" si="2"/>
        <v>26.896900330971658</v>
      </c>
      <c r="F15" s="19">
        <f t="shared" si="3"/>
        <v>13.448450165485829</v>
      </c>
      <c r="G15" s="19">
        <f t="shared" si="4"/>
        <v>5.3793800661943312</v>
      </c>
      <c r="H15" s="20">
        <f t="shared" si="5"/>
        <v>25.552055314423075</v>
      </c>
    </row>
    <row r="16" spans="1:8" x14ac:dyDescent="0.3">
      <c r="A16" s="8">
        <f t="shared" si="6"/>
        <v>9</v>
      </c>
      <c r="B16" s="18">
        <v>43206.01</v>
      </c>
      <c r="C16" s="18">
        <f t="shared" si="0"/>
        <v>53722.352834000005</v>
      </c>
      <c r="D16" s="18">
        <f t="shared" si="1"/>
        <v>4476.8627361666668</v>
      </c>
      <c r="E16" s="19">
        <f t="shared" si="2"/>
        <v>27.187425523279355</v>
      </c>
      <c r="F16" s="19">
        <f t="shared" si="3"/>
        <v>13.593712761639678</v>
      </c>
      <c r="G16" s="19">
        <f t="shared" si="4"/>
        <v>5.4374851046558712</v>
      </c>
      <c r="H16" s="20">
        <f t="shared" si="5"/>
        <v>25.828054247115386</v>
      </c>
    </row>
    <row r="17" spans="1:8" x14ac:dyDescent="0.3">
      <c r="A17" s="8">
        <f t="shared" si="6"/>
        <v>10</v>
      </c>
      <c r="B17" s="18">
        <v>44442.02</v>
      </c>
      <c r="C17" s="18">
        <f t="shared" si="0"/>
        <v>55259.207667999995</v>
      </c>
      <c r="D17" s="18">
        <f t="shared" si="1"/>
        <v>4604.9339723333333</v>
      </c>
      <c r="E17" s="19">
        <f t="shared" si="2"/>
        <v>27.965186066801618</v>
      </c>
      <c r="F17" s="19">
        <f t="shared" si="3"/>
        <v>13.982593033400809</v>
      </c>
      <c r="G17" s="19">
        <f t="shared" si="4"/>
        <v>5.5930372133603239</v>
      </c>
      <c r="H17" s="20">
        <f t="shared" si="5"/>
        <v>26.566926763461538</v>
      </c>
    </row>
    <row r="18" spans="1:8" x14ac:dyDescent="0.3">
      <c r="A18" s="8">
        <f t="shared" si="6"/>
        <v>11</v>
      </c>
      <c r="B18" s="18">
        <v>44822.74</v>
      </c>
      <c r="C18" s="18">
        <f t="shared" si="0"/>
        <v>55732.594916000002</v>
      </c>
      <c r="D18" s="18">
        <f t="shared" si="1"/>
        <v>4644.3829096666668</v>
      </c>
      <c r="E18" s="19">
        <f t="shared" si="2"/>
        <v>28.204754512145751</v>
      </c>
      <c r="F18" s="19">
        <f t="shared" si="3"/>
        <v>14.102377256072876</v>
      </c>
      <c r="G18" s="19">
        <f t="shared" si="4"/>
        <v>5.6409509024291502</v>
      </c>
      <c r="H18" s="20">
        <f t="shared" si="5"/>
        <v>26.794516786538463</v>
      </c>
    </row>
    <row r="19" spans="1:8" x14ac:dyDescent="0.3">
      <c r="A19" s="8">
        <f t="shared" si="6"/>
        <v>12</v>
      </c>
      <c r="B19" s="18">
        <v>46046.93</v>
      </c>
      <c r="C19" s="18">
        <f t="shared" si="0"/>
        <v>57254.752762000004</v>
      </c>
      <c r="D19" s="18">
        <f t="shared" si="1"/>
        <v>4771.2293968333333</v>
      </c>
      <c r="E19" s="19">
        <f t="shared" si="2"/>
        <v>28.975077308704456</v>
      </c>
      <c r="F19" s="19">
        <f t="shared" si="3"/>
        <v>14.487538654352228</v>
      </c>
      <c r="G19" s="19">
        <f t="shared" si="4"/>
        <v>5.7950154617408911</v>
      </c>
      <c r="H19" s="20">
        <f t="shared" si="5"/>
        <v>27.526323443269234</v>
      </c>
    </row>
    <row r="20" spans="1:8" x14ac:dyDescent="0.3">
      <c r="A20" s="8">
        <f t="shared" si="6"/>
        <v>13</v>
      </c>
      <c r="B20" s="18">
        <v>46383.98</v>
      </c>
      <c r="C20" s="18">
        <f t="shared" si="0"/>
        <v>57673.840732000004</v>
      </c>
      <c r="D20" s="18">
        <f t="shared" si="1"/>
        <v>4806.1533943333343</v>
      </c>
      <c r="E20" s="19">
        <f t="shared" si="2"/>
        <v>29.187166362348179</v>
      </c>
      <c r="F20" s="19">
        <f t="shared" si="3"/>
        <v>14.59358318117409</v>
      </c>
      <c r="G20" s="19">
        <f t="shared" si="4"/>
        <v>5.8374332724696361</v>
      </c>
      <c r="H20" s="20">
        <f t="shared" si="5"/>
        <v>27.72780804423077</v>
      </c>
    </row>
    <row r="21" spans="1:8" x14ac:dyDescent="0.3">
      <c r="A21" s="8">
        <f t="shared" si="6"/>
        <v>14</v>
      </c>
      <c r="B21" s="18">
        <v>47566.28</v>
      </c>
      <c r="C21" s="18">
        <f t="shared" si="0"/>
        <v>59143.912552000002</v>
      </c>
      <c r="D21" s="18">
        <f t="shared" si="1"/>
        <v>4928.6593793333332</v>
      </c>
      <c r="E21" s="19">
        <f t="shared" si="2"/>
        <v>29.931129834008097</v>
      </c>
      <c r="F21" s="19">
        <f t="shared" si="3"/>
        <v>14.965564917004048</v>
      </c>
      <c r="G21" s="19">
        <f t="shared" si="4"/>
        <v>5.9862259668016193</v>
      </c>
      <c r="H21" s="20">
        <f t="shared" si="5"/>
        <v>28.434573342307694</v>
      </c>
    </row>
    <row r="22" spans="1:8" x14ac:dyDescent="0.3">
      <c r="A22" s="8">
        <f t="shared" si="6"/>
        <v>15</v>
      </c>
      <c r="B22" s="18">
        <v>47863.3</v>
      </c>
      <c r="C22" s="18">
        <f t="shared" si="0"/>
        <v>59513.227220000008</v>
      </c>
      <c r="D22" s="18">
        <f t="shared" si="1"/>
        <v>4959.435601666667</v>
      </c>
      <c r="E22" s="19">
        <f t="shared" si="2"/>
        <v>30.118029969635632</v>
      </c>
      <c r="F22" s="19">
        <f t="shared" si="3"/>
        <v>15.059014984817816</v>
      </c>
      <c r="G22" s="19">
        <f t="shared" si="4"/>
        <v>6.0236059939271263</v>
      </c>
      <c r="H22" s="20">
        <f t="shared" si="5"/>
        <v>28.612128471153849</v>
      </c>
    </row>
    <row r="23" spans="1:8" x14ac:dyDescent="0.3">
      <c r="A23" s="8">
        <f t="shared" si="6"/>
        <v>16</v>
      </c>
      <c r="B23" s="18">
        <v>49041.35</v>
      </c>
      <c r="C23" s="18">
        <f t="shared" si="0"/>
        <v>60978.014589999999</v>
      </c>
      <c r="D23" s="18">
        <f t="shared" si="1"/>
        <v>5081.5012158333338</v>
      </c>
      <c r="E23" s="19">
        <f t="shared" si="2"/>
        <v>30.859319124493926</v>
      </c>
      <c r="F23" s="19">
        <f t="shared" si="3"/>
        <v>15.429659562246963</v>
      </c>
      <c r="G23" s="19">
        <f t="shared" si="4"/>
        <v>6.1718638248987849</v>
      </c>
      <c r="H23" s="20">
        <f t="shared" si="5"/>
        <v>29.316353168269231</v>
      </c>
    </row>
    <row r="24" spans="1:8" x14ac:dyDescent="0.3">
      <c r="A24" s="8">
        <f t="shared" si="6"/>
        <v>17</v>
      </c>
      <c r="B24" s="18">
        <v>49334.28</v>
      </c>
      <c r="C24" s="18">
        <f t="shared" si="0"/>
        <v>61342.243752000002</v>
      </c>
      <c r="D24" s="18">
        <f t="shared" si="1"/>
        <v>5111.8536459999996</v>
      </c>
      <c r="E24" s="19">
        <f t="shared" si="2"/>
        <v>31.043645623481783</v>
      </c>
      <c r="F24" s="19">
        <f t="shared" si="3"/>
        <v>15.521822811740892</v>
      </c>
      <c r="G24" s="19">
        <f t="shared" si="4"/>
        <v>6.2087291246963563</v>
      </c>
      <c r="H24" s="20">
        <f t="shared" si="5"/>
        <v>29.491463342307693</v>
      </c>
    </row>
    <row r="25" spans="1:8" x14ac:dyDescent="0.3">
      <c r="A25" s="8">
        <f t="shared" si="6"/>
        <v>18</v>
      </c>
      <c r="B25" s="18">
        <v>50482.45</v>
      </c>
      <c r="C25" s="18">
        <f t="shared" si="0"/>
        <v>62769.87833</v>
      </c>
      <c r="D25" s="18">
        <f t="shared" si="1"/>
        <v>5230.8231941666672</v>
      </c>
      <c r="E25" s="19">
        <f t="shared" si="2"/>
        <v>31.766132758097164</v>
      </c>
      <c r="F25" s="19">
        <f t="shared" si="3"/>
        <v>15.883066379048582</v>
      </c>
      <c r="G25" s="19">
        <f t="shared" si="4"/>
        <v>6.3532265516194331</v>
      </c>
      <c r="H25" s="20">
        <f t="shared" si="5"/>
        <v>30.177826120192307</v>
      </c>
    </row>
    <row r="26" spans="1:8" x14ac:dyDescent="0.3">
      <c r="A26" s="8">
        <f t="shared" si="6"/>
        <v>19</v>
      </c>
      <c r="B26" s="18">
        <v>50739.45</v>
      </c>
      <c r="C26" s="18">
        <f t="shared" si="0"/>
        <v>63089.432130000001</v>
      </c>
      <c r="D26" s="18">
        <f t="shared" si="1"/>
        <v>5257.4526774999995</v>
      </c>
      <c r="E26" s="19">
        <f t="shared" si="2"/>
        <v>31.927850268218624</v>
      </c>
      <c r="F26" s="19">
        <f t="shared" si="3"/>
        <v>15.963925134109312</v>
      </c>
      <c r="G26" s="19">
        <f t="shared" si="4"/>
        <v>6.3855700536437245</v>
      </c>
      <c r="H26" s="20">
        <f t="shared" si="5"/>
        <v>30.331457754807694</v>
      </c>
    </row>
    <row r="27" spans="1:8" x14ac:dyDescent="0.3">
      <c r="A27" s="8">
        <f t="shared" si="6"/>
        <v>20</v>
      </c>
      <c r="B27" s="18">
        <v>51856.74</v>
      </c>
      <c r="C27" s="18">
        <f t="shared" si="0"/>
        <v>64478.670515999998</v>
      </c>
      <c r="D27" s="18">
        <f t="shared" si="1"/>
        <v>5373.2225429999999</v>
      </c>
      <c r="E27" s="19">
        <f t="shared" si="2"/>
        <v>32.630906131578946</v>
      </c>
      <c r="F27" s="19">
        <f t="shared" si="3"/>
        <v>16.315453065789473</v>
      </c>
      <c r="G27" s="19">
        <f t="shared" si="4"/>
        <v>6.5261812263157895</v>
      </c>
      <c r="H27" s="20">
        <f t="shared" si="5"/>
        <v>30.999360825</v>
      </c>
    </row>
    <row r="28" spans="1:8" x14ac:dyDescent="0.3">
      <c r="A28" s="8">
        <f t="shared" si="6"/>
        <v>21</v>
      </c>
      <c r="B28" s="18">
        <v>52070.63</v>
      </c>
      <c r="C28" s="18">
        <f t="shared" si="0"/>
        <v>64744.621341999999</v>
      </c>
      <c r="D28" s="18">
        <f t="shared" si="1"/>
        <v>5395.3851118333341</v>
      </c>
      <c r="E28" s="19">
        <f t="shared" si="2"/>
        <v>32.765496630566801</v>
      </c>
      <c r="F28" s="19">
        <f t="shared" si="3"/>
        <v>16.382748315283401</v>
      </c>
      <c r="G28" s="19">
        <f t="shared" si="4"/>
        <v>6.5530993261133599</v>
      </c>
      <c r="H28" s="20">
        <f t="shared" si="5"/>
        <v>31.127221799038463</v>
      </c>
    </row>
    <row r="29" spans="1:8" x14ac:dyDescent="0.3">
      <c r="A29" s="8">
        <f t="shared" si="6"/>
        <v>22</v>
      </c>
      <c r="B29" s="18">
        <v>53638.14</v>
      </c>
      <c r="C29" s="18">
        <f t="shared" si="0"/>
        <v>66693.663276000007</v>
      </c>
      <c r="D29" s="18">
        <f t="shared" si="1"/>
        <v>5557.8052730000009</v>
      </c>
      <c r="E29" s="19">
        <f t="shared" si="2"/>
        <v>33.751853884615386</v>
      </c>
      <c r="F29" s="19">
        <f t="shared" si="3"/>
        <v>16.875926942307693</v>
      </c>
      <c r="G29" s="19">
        <f t="shared" si="4"/>
        <v>6.7503707769230772</v>
      </c>
      <c r="H29" s="20">
        <f t="shared" si="5"/>
        <v>32.06426119038462</v>
      </c>
    </row>
    <row r="30" spans="1:8" x14ac:dyDescent="0.3">
      <c r="A30" s="8">
        <f t="shared" si="6"/>
        <v>23</v>
      </c>
      <c r="B30" s="18">
        <v>55427.360000000001</v>
      </c>
      <c r="C30" s="18">
        <f t="shared" si="0"/>
        <v>68918.379423999999</v>
      </c>
      <c r="D30" s="18">
        <f t="shared" si="1"/>
        <v>5743.1982853333338</v>
      </c>
      <c r="E30" s="19">
        <f t="shared" si="2"/>
        <v>34.877722380566802</v>
      </c>
      <c r="F30" s="19">
        <f t="shared" si="3"/>
        <v>17.438861190283401</v>
      </c>
      <c r="G30" s="19">
        <f t="shared" si="4"/>
        <v>6.9755444761133605</v>
      </c>
      <c r="H30" s="20">
        <f t="shared" si="5"/>
        <v>33.133836261538463</v>
      </c>
    </row>
    <row r="31" spans="1:8" x14ac:dyDescent="0.3">
      <c r="A31" s="8">
        <f t="shared" si="6"/>
        <v>24</v>
      </c>
      <c r="B31" s="18">
        <v>57197.53</v>
      </c>
      <c r="C31" s="18">
        <f t="shared" si="0"/>
        <v>71119.408802000005</v>
      </c>
      <c r="D31" s="18">
        <f t="shared" si="1"/>
        <v>5926.6174001666668</v>
      </c>
      <c r="E31" s="19">
        <f t="shared" si="2"/>
        <v>35.991603644736848</v>
      </c>
      <c r="F31" s="19">
        <f t="shared" si="3"/>
        <v>17.995801822368424</v>
      </c>
      <c r="G31" s="19">
        <f t="shared" si="4"/>
        <v>7.1983207289473699</v>
      </c>
      <c r="H31" s="20">
        <f t="shared" si="5"/>
        <v>34.192023462500003</v>
      </c>
    </row>
    <row r="32" spans="1:8" x14ac:dyDescent="0.3">
      <c r="A32" s="8">
        <f t="shared" si="6"/>
        <v>25</v>
      </c>
      <c r="B32" s="18">
        <v>57319.17</v>
      </c>
      <c r="C32" s="18">
        <f t="shared" si="0"/>
        <v>71270.655977999995</v>
      </c>
      <c r="D32" s="18">
        <f t="shared" si="1"/>
        <v>5939.2213314999999</v>
      </c>
      <c r="E32" s="19">
        <f t="shared" si="2"/>
        <v>36.068145737854252</v>
      </c>
      <c r="F32" s="19">
        <f t="shared" si="3"/>
        <v>18.034072868927126</v>
      </c>
      <c r="G32" s="19">
        <f t="shared" si="4"/>
        <v>7.2136291475708507</v>
      </c>
      <c r="H32" s="20">
        <f t="shared" si="5"/>
        <v>34.264738450961538</v>
      </c>
    </row>
    <row r="33" spans="1:8" x14ac:dyDescent="0.3">
      <c r="A33" s="8">
        <f t="shared" si="6"/>
        <v>26</v>
      </c>
      <c r="B33" s="18">
        <v>57414.06</v>
      </c>
      <c r="C33" s="18">
        <f t="shared" si="0"/>
        <v>71388.642204000003</v>
      </c>
      <c r="D33" s="18">
        <f t="shared" si="1"/>
        <v>5949.0535170000003</v>
      </c>
      <c r="E33" s="19">
        <f t="shared" si="2"/>
        <v>36.127855366396766</v>
      </c>
      <c r="F33" s="19">
        <f t="shared" si="3"/>
        <v>18.063927683198383</v>
      </c>
      <c r="G33" s="19">
        <f t="shared" si="4"/>
        <v>7.2255710732793528</v>
      </c>
      <c r="H33" s="20">
        <f t="shared" si="5"/>
        <v>34.321462598076927</v>
      </c>
    </row>
    <row r="34" spans="1:8" x14ac:dyDescent="0.3">
      <c r="A34" s="8">
        <f t="shared" si="6"/>
        <v>27</v>
      </c>
      <c r="B34" s="18">
        <v>57521.29</v>
      </c>
      <c r="C34" s="18">
        <f t="shared" si="0"/>
        <v>71521.971986000004</v>
      </c>
      <c r="D34" s="18">
        <f t="shared" si="1"/>
        <v>5960.164332166667</v>
      </c>
      <c r="E34" s="19">
        <f t="shared" si="2"/>
        <v>36.195329952429155</v>
      </c>
      <c r="F34" s="19">
        <f t="shared" si="3"/>
        <v>18.097664976214578</v>
      </c>
      <c r="G34" s="19">
        <f t="shared" si="4"/>
        <v>7.2390659904858312</v>
      </c>
      <c r="H34" s="20">
        <f t="shared" si="5"/>
        <v>34.385563454807695</v>
      </c>
    </row>
    <row r="35" spans="1:8" x14ac:dyDescent="0.3">
      <c r="A35" s="8">
        <f t="shared" si="6"/>
        <v>28</v>
      </c>
      <c r="B35" s="18">
        <v>57602.77</v>
      </c>
      <c r="C35" s="18">
        <f t="shared" si="0"/>
        <v>71623.284218000001</v>
      </c>
      <c r="D35" s="18">
        <f t="shared" si="1"/>
        <v>5968.6070181666664</v>
      </c>
      <c r="E35" s="19">
        <f t="shared" si="2"/>
        <v>36.246601324898784</v>
      </c>
      <c r="F35" s="19">
        <f t="shared" si="3"/>
        <v>18.123300662449392</v>
      </c>
      <c r="G35" s="19">
        <f t="shared" si="4"/>
        <v>7.2493202649797563</v>
      </c>
      <c r="H35" s="20">
        <f t="shared" si="5"/>
        <v>34.434271258653844</v>
      </c>
    </row>
    <row r="36" spans="1:8" x14ac:dyDescent="0.3">
      <c r="A36" s="8">
        <f t="shared" si="6"/>
        <v>29</v>
      </c>
      <c r="B36" s="18">
        <v>57678.21</v>
      </c>
      <c r="C36" s="18">
        <f t="shared" si="0"/>
        <v>71717.086314</v>
      </c>
      <c r="D36" s="18">
        <f t="shared" si="1"/>
        <v>5976.4238595000006</v>
      </c>
      <c r="E36" s="19">
        <f t="shared" si="2"/>
        <v>36.294072021255062</v>
      </c>
      <c r="F36" s="19">
        <f t="shared" si="3"/>
        <v>18.147036010627531</v>
      </c>
      <c r="G36" s="19">
        <f t="shared" si="4"/>
        <v>7.2588144042510123</v>
      </c>
      <c r="H36" s="20">
        <f t="shared" si="5"/>
        <v>34.479368420192309</v>
      </c>
    </row>
    <row r="37" spans="1:8" x14ac:dyDescent="0.3">
      <c r="A37" s="8">
        <f t="shared" si="6"/>
        <v>30</v>
      </c>
      <c r="B37" s="18">
        <v>57748.15</v>
      </c>
      <c r="C37" s="18">
        <f t="shared" si="0"/>
        <v>71804.049710000007</v>
      </c>
      <c r="D37" s="18">
        <f t="shared" si="1"/>
        <v>5983.6708091666678</v>
      </c>
      <c r="E37" s="19">
        <f t="shared" si="2"/>
        <v>36.338081837044541</v>
      </c>
      <c r="F37" s="19">
        <f t="shared" si="3"/>
        <v>18.169040918522271</v>
      </c>
      <c r="G37" s="19">
        <f t="shared" si="4"/>
        <v>7.267616367408908</v>
      </c>
      <c r="H37" s="20">
        <f t="shared" si="5"/>
        <v>34.521177745192311</v>
      </c>
    </row>
    <row r="38" spans="1:8" x14ac:dyDescent="0.3">
      <c r="A38" s="8">
        <f t="shared" si="6"/>
        <v>31</v>
      </c>
      <c r="B38" s="18">
        <v>57812.88</v>
      </c>
      <c r="C38" s="18">
        <f t="shared" si="0"/>
        <v>71884.534992000001</v>
      </c>
      <c r="D38" s="18">
        <f t="shared" si="1"/>
        <v>5990.3779160000004</v>
      </c>
      <c r="E38" s="19">
        <f t="shared" si="2"/>
        <v>36.378813255060727</v>
      </c>
      <c r="F38" s="19">
        <f t="shared" si="3"/>
        <v>18.189406627530364</v>
      </c>
      <c r="G38" s="19">
        <f t="shared" si="4"/>
        <v>7.2757626510121458</v>
      </c>
      <c r="H38" s="20">
        <f t="shared" si="5"/>
        <v>34.559872592307691</v>
      </c>
    </row>
    <row r="39" spans="1:8" x14ac:dyDescent="0.3">
      <c r="A39" s="8">
        <f t="shared" si="6"/>
        <v>32</v>
      </c>
      <c r="B39" s="18">
        <v>57872.84</v>
      </c>
      <c r="C39" s="18">
        <f t="shared" si="0"/>
        <v>71959.089255999992</v>
      </c>
      <c r="D39" s="18">
        <f t="shared" si="1"/>
        <v>5996.5907713333336</v>
      </c>
      <c r="E39" s="19">
        <f t="shared" si="2"/>
        <v>36.416543145748982</v>
      </c>
      <c r="F39" s="19">
        <f t="shared" si="3"/>
        <v>18.208271572874491</v>
      </c>
      <c r="G39" s="19">
        <f t="shared" si="4"/>
        <v>7.2833086291497962</v>
      </c>
      <c r="H39" s="20">
        <f t="shared" si="5"/>
        <v>34.595715988461535</v>
      </c>
    </row>
    <row r="40" spans="1:8" x14ac:dyDescent="0.3">
      <c r="A40" s="8">
        <f t="shared" si="6"/>
        <v>33</v>
      </c>
      <c r="B40" s="18">
        <v>57928.34</v>
      </c>
      <c r="C40" s="18">
        <f t="shared" si="0"/>
        <v>72028.097955999998</v>
      </c>
      <c r="D40" s="18">
        <f t="shared" si="1"/>
        <v>6002.3414963333335</v>
      </c>
      <c r="E40" s="19">
        <f t="shared" si="2"/>
        <v>36.451466576923075</v>
      </c>
      <c r="F40" s="19">
        <f t="shared" si="3"/>
        <v>18.225733288461537</v>
      </c>
      <c r="G40" s="19">
        <f t="shared" si="4"/>
        <v>7.2902933153846146</v>
      </c>
      <c r="H40" s="20">
        <f t="shared" si="5"/>
        <v>34.62889324807692</v>
      </c>
    </row>
    <row r="41" spans="1:8" x14ac:dyDescent="0.3">
      <c r="A41" s="8">
        <f t="shared" si="6"/>
        <v>34</v>
      </c>
      <c r="B41" s="18">
        <v>57979.76</v>
      </c>
      <c r="C41" s="18">
        <f t="shared" si="0"/>
        <v>72092.033584000004</v>
      </c>
      <c r="D41" s="18">
        <f t="shared" si="1"/>
        <v>6007.6694653333334</v>
      </c>
      <c r="E41" s="19">
        <f t="shared" si="2"/>
        <v>36.483822663967615</v>
      </c>
      <c r="F41" s="19">
        <f t="shared" si="3"/>
        <v>18.241911331983808</v>
      </c>
      <c r="G41" s="19">
        <f t="shared" si="4"/>
        <v>7.2967645327935227</v>
      </c>
      <c r="H41" s="20">
        <f t="shared" si="5"/>
        <v>34.659631530769232</v>
      </c>
    </row>
    <row r="42" spans="1:8" x14ac:dyDescent="0.3">
      <c r="A42" s="21">
        <f t="shared" si="6"/>
        <v>35</v>
      </c>
      <c r="B42" s="22">
        <v>58027.34</v>
      </c>
      <c r="C42" s="22">
        <f t="shared" si="0"/>
        <v>72151.194556000002</v>
      </c>
      <c r="D42" s="22">
        <f t="shared" si="1"/>
        <v>6012.5995463333338</v>
      </c>
      <c r="E42" s="23">
        <f t="shared" si="2"/>
        <v>36.513762427125506</v>
      </c>
      <c r="F42" s="23">
        <f t="shared" si="3"/>
        <v>18.256881213562753</v>
      </c>
      <c r="G42" s="23">
        <f t="shared" si="4"/>
        <v>7.3027524854251009</v>
      </c>
      <c r="H42" s="24">
        <f t="shared" si="5"/>
        <v>34.688074305769234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16</v>
      </c>
      <c r="B1" s="1" t="s">
        <v>59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28017.43</v>
      </c>
      <c r="C7" s="18">
        <f t="shared" ref="C7:C42" si="0">B7*$D$3</f>
        <v>34836.872461999999</v>
      </c>
      <c r="D7" s="18">
        <f t="shared" ref="D7:D42" si="1">B7/12*$D$3</f>
        <v>2903.0727051666668</v>
      </c>
      <c r="E7" s="19">
        <f t="shared" ref="E7:E42" si="2">C7/1976</f>
        <v>17.629996185222673</v>
      </c>
      <c r="F7" s="19">
        <f>E7/2</f>
        <v>8.8149980926113365</v>
      </c>
      <c r="G7" s="19">
        <f>E7/5</f>
        <v>3.5259992370445348</v>
      </c>
      <c r="H7" s="20">
        <f>C7/2080</f>
        <v>16.748496375961537</v>
      </c>
    </row>
    <row r="8" spans="1:8" x14ac:dyDescent="0.3">
      <c r="A8" s="8">
        <f>A7+1</f>
        <v>1</v>
      </c>
      <c r="B8" s="18">
        <v>28899.68</v>
      </c>
      <c r="C8" s="18">
        <f t="shared" si="0"/>
        <v>35933.862112000003</v>
      </c>
      <c r="D8" s="18">
        <f t="shared" si="1"/>
        <v>2994.4885093333337</v>
      </c>
      <c r="E8" s="19">
        <f t="shared" si="2"/>
        <v>18.185152890688261</v>
      </c>
      <c r="F8" s="19">
        <f t="shared" ref="F8:F42" si="3">E8/2</f>
        <v>9.0925764453441307</v>
      </c>
      <c r="G8" s="19">
        <f t="shared" ref="G8:G42" si="4">E8/5</f>
        <v>3.6370305781376522</v>
      </c>
      <c r="H8" s="20">
        <f t="shared" ref="H8:H42" si="5">C8/2080</f>
        <v>17.275895246153848</v>
      </c>
    </row>
    <row r="9" spans="1:8" x14ac:dyDescent="0.3">
      <c r="A9" s="8">
        <f t="shared" ref="A9:A42" si="6">A8+1</f>
        <v>2</v>
      </c>
      <c r="B9" s="18">
        <v>29736.12</v>
      </c>
      <c r="C9" s="18">
        <f t="shared" si="0"/>
        <v>36973.891607999998</v>
      </c>
      <c r="D9" s="18">
        <f t="shared" si="1"/>
        <v>3081.1576339999997</v>
      </c>
      <c r="E9" s="19">
        <f t="shared" si="2"/>
        <v>18.711483607287448</v>
      </c>
      <c r="F9" s="19">
        <f t="shared" si="3"/>
        <v>9.3557418036437241</v>
      </c>
      <c r="G9" s="19">
        <f t="shared" si="4"/>
        <v>3.7422967214574898</v>
      </c>
      <c r="H9" s="20">
        <f t="shared" si="5"/>
        <v>17.775909426923075</v>
      </c>
    </row>
    <row r="10" spans="1:8" x14ac:dyDescent="0.3">
      <c r="A10" s="8">
        <f t="shared" si="6"/>
        <v>3</v>
      </c>
      <c r="B10" s="18">
        <v>30410.18</v>
      </c>
      <c r="C10" s="18">
        <f t="shared" si="0"/>
        <v>37812.017812000006</v>
      </c>
      <c r="D10" s="18">
        <f t="shared" si="1"/>
        <v>3151.0014843333338</v>
      </c>
      <c r="E10" s="19">
        <f t="shared" si="2"/>
        <v>19.135636544534417</v>
      </c>
      <c r="F10" s="19">
        <f t="shared" si="3"/>
        <v>9.5678182722672087</v>
      </c>
      <c r="G10" s="19">
        <f t="shared" si="4"/>
        <v>3.8271273089068836</v>
      </c>
      <c r="H10" s="20">
        <f t="shared" si="5"/>
        <v>18.178854717307694</v>
      </c>
    </row>
    <row r="11" spans="1:8" x14ac:dyDescent="0.3">
      <c r="A11" s="8">
        <f t="shared" si="6"/>
        <v>4</v>
      </c>
      <c r="B11" s="18">
        <v>31484.720000000001</v>
      </c>
      <c r="C11" s="18">
        <f t="shared" si="0"/>
        <v>39148.100848000002</v>
      </c>
      <c r="D11" s="18">
        <f t="shared" si="1"/>
        <v>3262.3417373333336</v>
      </c>
      <c r="E11" s="19">
        <f t="shared" si="2"/>
        <v>19.811791927125508</v>
      </c>
      <c r="F11" s="19">
        <f t="shared" si="3"/>
        <v>9.9058959635627541</v>
      </c>
      <c r="G11" s="19">
        <f t="shared" si="4"/>
        <v>3.9623583854251017</v>
      </c>
      <c r="H11" s="20">
        <f t="shared" si="5"/>
        <v>18.821202330769232</v>
      </c>
    </row>
    <row r="12" spans="1:8" x14ac:dyDescent="0.3">
      <c r="A12" s="8">
        <f t="shared" si="6"/>
        <v>5</v>
      </c>
      <c r="B12" s="18">
        <v>31497.98</v>
      </c>
      <c r="C12" s="18">
        <f t="shared" si="0"/>
        <v>39164.588331999999</v>
      </c>
      <c r="D12" s="18">
        <f t="shared" si="1"/>
        <v>3263.7156943333334</v>
      </c>
      <c r="E12" s="19">
        <f t="shared" si="2"/>
        <v>19.820135795546559</v>
      </c>
      <c r="F12" s="19">
        <f t="shared" si="3"/>
        <v>9.9100678977732795</v>
      </c>
      <c r="G12" s="19">
        <f t="shared" si="4"/>
        <v>3.9640271591093117</v>
      </c>
      <c r="H12" s="20">
        <f t="shared" si="5"/>
        <v>18.829129005769232</v>
      </c>
    </row>
    <row r="13" spans="1:8" x14ac:dyDescent="0.3">
      <c r="A13" s="8">
        <f t="shared" si="6"/>
        <v>6</v>
      </c>
      <c r="B13" s="18">
        <v>32918.76</v>
      </c>
      <c r="C13" s="18">
        <f t="shared" si="0"/>
        <v>40931.186184000006</v>
      </c>
      <c r="D13" s="18">
        <f t="shared" si="1"/>
        <v>3410.932182</v>
      </c>
      <c r="E13" s="19">
        <f t="shared" si="2"/>
        <v>20.714163048583</v>
      </c>
      <c r="F13" s="19">
        <f t="shared" si="3"/>
        <v>10.3570815242915</v>
      </c>
      <c r="G13" s="19">
        <f t="shared" si="4"/>
        <v>4.1428326097166002</v>
      </c>
      <c r="H13" s="20">
        <f t="shared" si="5"/>
        <v>19.678454896153848</v>
      </c>
    </row>
    <row r="14" spans="1:8" x14ac:dyDescent="0.3">
      <c r="A14" s="8">
        <f t="shared" si="6"/>
        <v>7</v>
      </c>
      <c r="B14" s="18">
        <v>32918.76</v>
      </c>
      <c r="C14" s="18">
        <f t="shared" si="0"/>
        <v>40931.186184000006</v>
      </c>
      <c r="D14" s="18">
        <f t="shared" si="1"/>
        <v>3410.932182</v>
      </c>
      <c r="E14" s="19">
        <f t="shared" si="2"/>
        <v>20.714163048583</v>
      </c>
      <c r="F14" s="19">
        <f t="shared" si="3"/>
        <v>10.3570815242915</v>
      </c>
      <c r="G14" s="19">
        <f t="shared" si="4"/>
        <v>4.1428326097166002</v>
      </c>
      <c r="H14" s="20">
        <f t="shared" si="5"/>
        <v>19.678454896153848</v>
      </c>
    </row>
    <row r="15" spans="1:8" x14ac:dyDescent="0.3">
      <c r="A15" s="8">
        <f t="shared" si="6"/>
        <v>8</v>
      </c>
      <c r="B15" s="18">
        <v>33927.54</v>
      </c>
      <c r="C15" s="18">
        <f t="shared" si="0"/>
        <v>42185.503236000004</v>
      </c>
      <c r="D15" s="18">
        <f t="shared" si="1"/>
        <v>3515.458603</v>
      </c>
      <c r="E15" s="19">
        <f t="shared" si="2"/>
        <v>21.348938884615386</v>
      </c>
      <c r="F15" s="19">
        <f t="shared" si="3"/>
        <v>10.674469442307693</v>
      </c>
      <c r="G15" s="19">
        <f t="shared" si="4"/>
        <v>4.269787776923077</v>
      </c>
      <c r="H15" s="20">
        <f t="shared" si="5"/>
        <v>20.281491940384619</v>
      </c>
    </row>
    <row r="16" spans="1:8" x14ac:dyDescent="0.3">
      <c r="A16" s="8">
        <f t="shared" si="6"/>
        <v>9</v>
      </c>
      <c r="B16" s="18">
        <v>33960.54</v>
      </c>
      <c r="C16" s="18">
        <f t="shared" si="0"/>
        <v>42226.535436000006</v>
      </c>
      <c r="D16" s="18">
        <f t="shared" si="1"/>
        <v>3518.8779530000002</v>
      </c>
      <c r="E16" s="19">
        <f t="shared" si="2"/>
        <v>21.369704168016199</v>
      </c>
      <c r="F16" s="19">
        <f t="shared" si="3"/>
        <v>10.684852084008099</v>
      </c>
      <c r="G16" s="19">
        <f t="shared" si="4"/>
        <v>4.2739408336032394</v>
      </c>
      <c r="H16" s="20">
        <f t="shared" si="5"/>
        <v>20.301218959615387</v>
      </c>
    </row>
    <row r="17" spans="1:8" x14ac:dyDescent="0.3">
      <c r="A17" s="8">
        <f t="shared" si="6"/>
        <v>10</v>
      </c>
      <c r="B17" s="18">
        <v>35492.080000000002</v>
      </c>
      <c r="C17" s="18">
        <f t="shared" si="0"/>
        <v>44130.852272000004</v>
      </c>
      <c r="D17" s="18">
        <f t="shared" si="1"/>
        <v>3677.5710226666674</v>
      </c>
      <c r="E17" s="19">
        <f t="shared" si="2"/>
        <v>22.333427263157898</v>
      </c>
      <c r="F17" s="19">
        <f t="shared" si="3"/>
        <v>11.166713631578949</v>
      </c>
      <c r="G17" s="19">
        <f t="shared" si="4"/>
        <v>4.4666854526315793</v>
      </c>
      <c r="H17" s="20">
        <f t="shared" si="5"/>
        <v>21.216755900000003</v>
      </c>
    </row>
    <row r="18" spans="1:8" x14ac:dyDescent="0.3">
      <c r="A18" s="8">
        <f t="shared" si="6"/>
        <v>11</v>
      </c>
      <c r="B18" s="18">
        <v>35503.589999999997</v>
      </c>
      <c r="C18" s="18">
        <f t="shared" si="0"/>
        <v>44145.163805999997</v>
      </c>
      <c r="D18" s="18">
        <f t="shared" si="1"/>
        <v>3678.7636505</v>
      </c>
      <c r="E18" s="19">
        <f t="shared" si="2"/>
        <v>22.340669942307692</v>
      </c>
      <c r="F18" s="19">
        <f t="shared" si="3"/>
        <v>11.170334971153846</v>
      </c>
      <c r="G18" s="19">
        <f t="shared" si="4"/>
        <v>4.4681339884615383</v>
      </c>
      <c r="H18" s="20">
        <f t="shared" si="5"/>
        <v>21.223636445192305</v>
      </c>
    </row>
    <row r="19" spans="1:8" x14ac:dyDescent="0.3">
      <c r="A19" s="8">
        <f t="shared" si="6"/>
        <v>12</v>
      </c>
      <c r="B19" s="18">
        <v>37035.1</v>
      </c>
      <c r="C19" s="18">
        <f t="shared" si="0"/>
        <v>46049.443339999998</v>
      </c>
      <c r="D19" s="18">
        <f t="shared" si="1"/>
        <v>3837.4536116666668</v>
      </c>
      <c r="E19" s="19">
        <f t="shared" si="2"/>
        <v>23.304374159919028</v>
      </c>
      <c r="F19" s="19">
        <f t="shared" si="3"/>
        <v>11.652187079959514</v>
      </c>
      <c r="G19" s="19">
        <f t="shared" si="4"/>
        <v>4.660874831983806</v>
      </c>
      <c r="H19" s="20">
        <f t="shared" si="5"/>
        <v>22.139155451923077</v>
      </c>
    </row>
    <row r="20" spans="1:8" x14ac:dyDescent="0.3">
      <c r="A20" s="8">
        <f t="shared" si="6"/>
        <v>13</v>
      </c>
      <c r="B20" s="18">
        <v>37046.6</v>
      </c>
      <c r="C20" s="18">
        <f t="shared" si="0"/>
        <v>46063.742440000002</v>
      </c>
      <c r="D20" s="18">
        <f t="shared" si="1"/>
        <v>3838.6452033333335</v>
      </c>
      <c r="E20" s="19">
        <f t="shared" si="2"/>
        <v>23.311610546558704</v>
      </c>
      <c r="F20" s="19">
        <f t="shared" si="3"/>
        <v>11.655805273279352</v>
      </c>
      <c r="G20" s="19">
        <f t="shared" si="4"/>
        <v>4.6623221093117406</v>
      </c>
      <c r="H20" s="20">
        <f t="shared" si="5"/>
        <v>22.146030019230771</v>
      </c>
    </row>
    <row r="21" spans="1:8" x14ac:dyDescent="0.3">
      <c r="A21" s="8">
        <f t="shared" si="6"/>
        <v>14</v>
      </c>
      <c r="B21" s="18">
        <v>38578.15</v>
      </c>
      <c r="C21" s="18">
        <f t="shared" si="0"/>
        <v>47968.071710000004</v>
      </c>
      <c r="D21" s="18">
        <f t="shared" si="1"/>
        <v>3997.3393091666667</v>
      </c>
      <c r="E21" s="19">
        <f t="shared" si="2"/>
        <v>24.275339934210528</v>
      </c>
      <c r="F21" s="19">
        <f t="shared" si="3"/>
        <v>12.137669967105264</v>
      </c>
      <c r="G21" s="19">
        <f t="shared" si="4"/>
        <v>4.8550679868421058</v>
      </c>
      <c r="H21" s="20">
        <f t="shared" si="5"/>
        <v>23.061572937500003</v>
      </c>
    </row>
    <row r="22" spans="1:8" x14ac:dyDescent="0.3">
      <c r="A22" s="8">
        <f t="shared" si="6"/>
        <v>15</v>
      </c>
      <c r="B22" s="18">
        <v>38589.61</v>
      </c>
      <c r="C22" s="18">
        <f t="shared" si="0"/>
        <v>47982.321073999999</v>
      </c>
      <c r="D22" s="18">
        <f t="shared" si="1"/>
        <v>3998.5267561666669</v>
      </c>
      <c r="E22" s="19">
        <f t="shared" si="2"/>
        <v>24.282551150809716</v>
      </c>
      <c r="F22" s="19">
        <f t="shared" si="3"/>
        <v>12.141275575404858</v>
      </c>
      <c r="G22" s="19">
        <f t="shared" si="4"/>
        <v>4.8565102301619429</v>
      </c>
      <c r="H22" s="20">
        <f t="shared" si="5"/>
        <v>23.06842359326923</v>
      </c>
    </row>
    <row r="23" spans="1:8" x14ac:dyDescent="0.3">
      <c r="A23" s="8">
        <f t="shared" si="6"/>
        <v>16</v>
      </c>
      <c r="B23" s="18">
        <v>40105.910000000003</v>
      </c>
      <c r="C23" s="18">
        <f t="shared" si="0"/>
        <v>49867.688494000009</v>
      </c>
      <c r="D23" s="18">
        <f t="shared" si="1"/>
        <v>4155.6407078333341</v>
      </c>
      <c r="E23" s="19">
        <f t="shared" si="2"/>
        <v>25.23668446052632</v>
      </c>
      <c r="F23" s="19">
        <f t="shared" si="3"/>
        <v>12.61834223026316</v>
      </c>
      <c r="G23" s="19">
        <f t="shared" si="4"/>
        <v>5.0473368921052639</v>
      </c>
      <c r="H23" s="20">
        <f t="shared" si="5"/>
        <v>23.974850237500004</v>
      </c>
    </row>
    <row r="24" spans="1:8" x14ac:dyDescent="0.3">
      <c r="A24" s="8">
        <f t="shared" si="6"/>
        <v>17</v>
      </c>
      <c r="B24" s="18">
        <v>40121.32</v>
      </c>
      <c r="C24" s="18">
        <f t="shared" si="0"/>
        <v>49886.849288000005</v>
      </c>
      <c r="D24" s="18">
        <f t="shared" si="1"/>
        <v>4157.2374406666668</v>
      </c>
      <c r="E24" s="19">
        <f t="shared" si="2"/>
        <v>25.246381218623483</v>
      </c>
      <c r="F24" s="19">
        <f t="shared" si="3"/>
        <v>12.623190609311742</v>
      </c>
      <c r="G24" s="19">
        <f t="shared" si="4"/>
        <v>5.0492762437246963</v>
      </c>
      <c r="H24" s="20">
        <f t="shared" si="5"/>
        <v>23.984062157692311</v>
      </c>
    </row>
    <row r="25" spans="1:8" x14ac:dyDescent="0.3">
      <c r="A25" s="8">
        <f t="shared" si="6"/>
        <v>18</v>
      </c>
      <c r="B25" s="18">
        <v>41622.81</v>
      </c>
      <c r="C25" s="18">
        <f t="shared" si="0"/>
        <v>51753.801954000002</v>
      </c>
      <c r="D25" s="18">
        <f t="shared" si="1"/>
        <v>4312.8168294999996</v>
      </c>
      <c r="E25" s="19">
        <f t="shared" si="2"/>
        <v>26.191195320850202</v>
      </c>
      <c r="F25" s="19">
        <f t="shared" si="3"/>
        <v>13.095597660425101</v>
      </c>
      <c r="G25" s="19">
        <f t="shared" si="4"/>
        <v>5.23823906417004</v>
      </c>
      <c r="H25" s="20">
        <f t="shared" si="5"/>
        <v>24.881635554807694</v>
      </c>
    </row>
    <row r="26" spans="1:8" x14ac:dyDescent="0.3">
      <c r="A26" s="8">
        <f t="shared" si="6"/>
        <v>19</v>
      </c>
      <c r="B26" s="18">
        <v>41639.14</v>
      </c>
      <c r="C26" s="18">
        <f t="shared" si="0"/>
        <v>51774.106676000003</v>
      </c>
      <c r="D26" s="18">
        <f t="shared" si="1"/>
        <v>4314.5088896666666</v>
      </c>
      <c r="E26" s="19">
        <f t="shared" si="2"/>
        <v>26.201470989878544</v>
      </c>
      <c r="F26" s="19">
        <f t="shared" si="3"/>
        <v>13.100735494939272</v>
      </c>
      <c r="G26" s="19">
        <f t="shared" si="4"/>
        <v>5.2402941979757092</v>
      </c>
      <c r="H26" s="20">
        <f t="shared" si="5"/>
        <v>24.891397440384615</v>
      </c>
    </row>
    <row r="27" spans="1:8" x14ac:dyDescent="0.3">
      <c r="A27" s="8">
        <f t="shared" si="6"/>
        <v>20</v>
      </c>
      <c r="B27" s="18">
        <v>43140.6</v>
      </c>
      <c r="C27" s="18">
        <f t="shared" si="0"/>
        <v>53641.022040000003</v>
      </c>
      <c r="D27" s="18">
        <f t="shared" si="1"/>
        <v>4470.0851700000003</v>
      </c>
      <c r="E27" s="19">
        <f t="shared" si="2"/>
        <v>27.146266214574901</v>
      </c>
      <c r="F27" s="19">
        <f t="shared" si="3"/>
        <v>13.57313310728745</v>
      </c>
      <c r="G27" s="19">
        <f t="shared" si="4"/>
        <v>5.4292532429149798</v>
      </c>
      <c r="H27" s="20">
        <f t="shared" si="5"/>
        <v>25.788952903846155</v>
      </c>
    </row>
    <row r="28" spans="1:8" x14ac:dyDescent="0.3">
      <c r="A28" s="8">
        <f t="shared" si="6"/>
        <v>21</v>
      </c>
      <c r="B28" s="18">
        <v>43156.91</v>
      </c>
      <c r="C28" s="18">
        <f t="shared" si="0"/>
        <v>53661.301894000004</v>
      </c>
      <c r="D28" s="18">
        <f t="shared" si="1"/>
        <v>4471.7751578333337</v>
      </c>
      <c r="E28" s="19">
        <f t="shared" si="2"/>
        <v>27.156529298582999</v>
      </c>
      <c r="F28" s="19">
        <f t="shared" si="3"/>
        <v>13.5782646492915</v>
      </c>
      <c r="G28" s="19">
        <f t="shared" si="4"/>
        <v>5.4313058597166002</v>
      </c>
      <c r="H28" s="20">
        <f t="shared" si="5"/>
        <v>25.798702833653849</v>
      </c>
    </row>
    <row r="29" spans="1:8" x14ac:dyDescent="0.3">
      <c r="A29" s="8">
        <f t="shared" si="6"/>
        <v>22</v>
      </c>
      <c r="B29" s="18">
        <v>44658.41</v>
      </c>
      <c r="C29" s="18">
        <f t="shared" si="0"/>
        <v>55528.266994000005</v>
      </c>
      <c r="D29" s="18">
        <f t="shared" si="1"/>
        <v>4627.3555828333338</v>
      </c>
      <c r="E29" s="19">
        <f t="shared" si="2"/>
        <v>28.10134969331984</v>
      </c>
      <c r="F29" s="19">
        <f t="shared" si="3"/>
        <v>14.05067484665992</v>
      </c>
      <c r="G29" s="19">
        <f t="shared" si="4"/>
        <v>5.6202699386639683</v>
      </c>
      <c r="H29" s="20">
        <f t="shared" si="5"/>
        <v>26.696282208653848</v>
      </c>
    </row>
    <row r="30" spans="1:8" x14ac:dyDescent="0.3">
      <c r="A30" s="8">
        <f t="shared" si="6"/>
        <v>23</v>
      </c>
      <c r="B30" s="18">
        <v>46176.2</v>
      </c>
      <c r="C30" s="18">
        <f t="shared" si="0"/>
        <v>57415.487079999999</v>
      </c>
      <c r="D30" s="18">
        <f t="shared" si="1"/>
        <v>4784.6239233333336</v>
      </c>
      <c r="E30" s="19">
        <f t="shared" si="2"/>
        <v>29.056420587044535</v>
      </c>
      <c r="F30" s="19">
        <f t="shared" si="3"/>
        <v>14.528210293522267</v>
      </c>
      <c r="G30" s="19">
        <f t="shared" si="4"/>
        <v>5.8112841174089072</v>
      </c>
      <c r="H30" s="20">
        <f t="shared" si="5"/>
        <v>27.603599557692306</v>
      </c>
    </row>
    <row r="31" spans="1:8" x14ac:dyDescent="0.3">
      <c r="A31" s="8">
        <f t="shared" si="6"/>
        <v>24</v>
      </c>
      <c r="B31" s="18">
        <v>47677.69</v>
      </c>
      <c r="C31" s="18">
        <f t="shared" si="0"/>
        <v>59282.439746000004</v>
      </c>
      <c r="D31" s="18">
        <f t="shared" si="1"/>
        <v>4940.2033121666673</v>
      </c>
      <c r="E31" s="19">
        <f t="shared" si="2"/>
        <v>30.001234689271257</v>
      </c>
      <c r="F31" s="19">
        <f t="shared" si="3"/>
        <v>15.000617344635629</v>
      </c>
      <c r="G31" s="19">
        <f t="shared" si="4"/>
        <v>6.0002469378542518</v>
      </c>
      <c r="H31" s="20">
        <f t="shared" si="5"/>
        <v>28.501172954807693</v>
      </c>
    </row>
    <row r="32" spans="1:8" x14ac:dyDescent="0.3">
      <c r="A32" s="8">
        <f t="shared" si="6"/>
        <v>25</v>
      </c>
      <c r="B32" s="18">
        <v>47779.1</v>
      </c>
      <c r="C32" s="18">
        <f t="shared" si="0"/>
        <v>59408.532940000005</v>
      </c>
      <c r="D32" s="18">
        <f t="shared" si="1"/>
        <v>4950.7110783333337</v>
      </c>
      <c r="E32" s="19">
        <f t="shared" si="2"/>
        <v>30.065047034412959</v>
      </c>
      <c r="F32" s="19">
        <f t="shared" si="3"/>
        <v>15.03252351720648</v>
      </c>
      <c r="G32" s="19">
        <f t="shared" si="4"/>
        <v>6.0130094068825919</v>
      </c>
      <c r="H32" s="20">
        <f t="shared" si="5"/>
        <v>28.561794682692309</v>
      </c>
    </row>
    <row r="33" spans="1:8" x14ac:dyDescent="0.3">
      <c r="A33" s="8">
        <f t="shared" si="6"/>
        <v>26</v>
      </c>
      <c r="B33" s="18">
        <v>47857.99</v>
      </c>
      <c r="C33" s="18">
        <f t="shared" si="0"/>
        <v>59506.624766000001</v>
      </c>
      <c r="D33" s="18">
        <f t="shared" si="1"/>
        <v>4958.8853971666667</v>
      </c>
      <c r="E33" s="19">
        <f t="shared" si="2"/>
        <v>30.114688646761135</v>
      </c>
      <c r="F33" s="19">
        <f t="shared" si="3"/>
        <v>15.057344323380567</v>
      </c>
      <c r="G33" s="19">
        <f t="shared" si="4"/>
        <v>6.0229377293522273</v>
      </c>
      <c r="H33" s="20">
        <f t="shared" si="5"/>
        <v>28.608954214423079</v>
      </c>
    </row>
    <row r="34" spans="1:8" x14ac:dyDescent="0.3">
      <c r="A34" s="8">
        <f t="shared" si="6"/>
        <v>27</v>
      </c>
      <c r="B34" s="18">
        <v>47947.47</v>
      </c>
      <c r="C34" s="18">
        <f t="shared" si="0"/>
        <v>59617.884198000007</v>
      </c>
      <c r="D34" s="18">
        <f t="shared" si="1"/>
        <v>4968.1570165000003</v>
      </c>
      <c r="E34" s="19">
        <f t="shared" si="2"/>
        <v>30.170994027327939</v>
      </c>
      <c r="F34" s="19">
        <f t="shared" si="3"/>
        <v>15.08549701366397</v>
      </c>
      <c r="G34" s="19">
        <f t="shared" si="4"/>
        <v>6.0341988054655875</v>
      </c>
      <c r="H34" s="20">
        <f t="shared" si="5"/>
        <v>28.662444325961541</v>
      </c>
    </row>
    <row r="35" spans="1:8" x14ac:dyDescent="0.3">
      <c r="A35" s="8">
        <f t="shared" si="6"/>
        <v>28</v>
      </c>
      <c r="B35" s="18">
        <v>48015.21</v>
      </c>
      <c r="C35" s="18">
        <f t="shared" si="0"/>
        <v>59702.112114000003</v>
      </c>
      <c r="D35" s="18">
        <f t="shared" si="1"/>
        <v>4975.1760095</v>
      </c>
      <c r="E35" s="19">
        <f t="shared" si="2"/>
        <v>30.213619490890689</v>
      </c>
      <c r="F35" s="19">
        <f t="shared" si="3"/>
        <v>15.106809745445345</v>
      </c>
      <c r="G35" s="19">
        <f t="shared" si="4"/>
        <v>6.0427238981781377</v>
      </c>
      <c r="H35" s="20">
        <f t="shared" si="5"/>
        <v>28.702938516346155</v>
      </c>
    </row>
    <row r="36" spans="1:8" x14ac:dyDescent="0.3">
      <c r="A36" s="8">
        <f t="shared" si="6"/>
        <v>29</v>
      </c>
      <c r="B36" s="18">
        <v>48077.919999999998</v>
      </c>
      <c r="C36" s="18">
        <f t="shared" si="0"/>
        <v>59780.085727999998</v>
      </c>
      <c r="D36" s="18">
        <f t="shared" si="1"/>
        <v>4981.6738106666671</v>
      </c>
      <c r="E36" s="19">
        <f t="shared" si="2"/>
        <v>30.253079821862347</v>
      </c>
      <c r="F36" s="19">
        <f t="shared" si="3"/>
        <v>15.126539910931173</v>
      </c>
      <c r="G36" s="19">
        <f t="shared" si="4"/>
        <v>6.0506159643724695</v>
      </c>
      <c r="H36" s="20">
        <f t="shared" si="5"/>
        <v>28.74042583076923</v>
      </c>
    </row>
    <row r="37" spans="1:8" x14ac:dyDescent="0.3">
      <c r="A37" s="8">
        <f t="shared" si="6"/>
        <v>30</v>
      </c>
      <c r="B37" s="18">
        <v>48136.07</v>
      </c>
      <c r="C37" s="18">
        <f t="shared" si="0"/>
        <v>59852.389438000006</v>
      </c>
      <c r="D37" s="18">
        <f t="shared" si="1"/>
        <v>4987.6991198333335</v>
      </c>
      <c r="E37" s="19">
        <f t="shared" si="2"/>
        <v>30.289670768218627</v>
      </c>
      <c r="F37" s="19">
        <f t="shared" si="3"/>
        <v>15.144835384109314</v>
      </c>
      <c r="G37" s="19">
        <f t="shared" si="4"/>
        <v>6.0579341536437257</v>
      </c>
      <c r="H37" s="20">
        <f t="shared" si="5"/>
        <v>28.775187229807695</v>
      </c>
    </row>
    <row r="38" spans="1:8" x14ac:dyDescent="0.3">
      <c r="A38" s="8">
        <f t="shared" si="6"/>
        <v>31</v>
      </c>
      <c r="B38" s="18">
        <v>48189.88</v>
      </c>
      <c r="C38" s="18">
        <f t="shared" si="0"/>
        <v>59919.296792000001</v>
      </c>
      <c r="D38" s="18">
        <f t="shared" si="1"/>
        <v>4993.2747326666668</v>
      </c>
      <c r="E38" s="19">
        <f t="shared" si="2"/>
        <v>30.323530765182188</v>
      </c>
      <c r="F38" s="19">
        <f t="shared" si="3"/>
        <v>15.161765382591094</v>
      </c>
      <c r="G38" s="19">
        <f t="shared" si="4"/>
        <v>6.0647061530364379</v>
      </c>
      <c r="H38" s="20">
        <f t="shared" si="5"/>
        <v>28.807354226923078</v>
      </c>
    </row>
    <row r="39" spans="1:8" x14ac:dyDescent="0.3">
      <c r="A39" s="8">
        <f t="shared" si="6"/>
        <v>32</v>
      </c>
      <c r="B39" s="18">
        <v>48239.72</v>
      </c>
      <c r="C39" s="18">
        <f t="shared" si="0"/>
        <v>59981.267848000003</v>
      </c>
      <c r="D39" s="18">
        <f t="shared" si="1"/>
        <v>4998.4389873333339</v>
      </c>
      <c r="E39" s="19">
        <f t="shared" si="2"/>
        <v>30.354892635627532</v>
      </c>
      <c r="F39" s="19">
        <f t="shared" si="3"/>
        <v>15.177446317813766</v>
      </c>
      <c r="G39" s="19">
        <f t="shared" si="4"/>
        <v>6.0709785271255061</v>
      </c>
      <c r="H39" s="20">
        <f t="shared" si="5"/>
        <v>28.837148003846156</v>
      </c>
    </row>
    <row r="40" spans="1:8" x14ac:dyDescent="0.3">
      <c r="A40" s="8">
        <f t="shared" si="6"/>
        <v>33</v>
      </c>
      <c r="B40" s="18">
        <v>48285.86</v>
      </c>
      <c r="C40" s="18">
        <f t="shared" si="0"/>
        <v>60038.638324000007</v>
      </c>
      <c r="D40" s="18">
        <f t="shared" si="1"/>
        <v>5003.2198603333336</v>
      </c>
      <c r="E40" s="19">
        <f t="shared" si="2"/>
        <v>30.383926277327937</v>
      </c>
      <c r="F40" s="19">
        <f t="shared" si="3"/>
        <v>15.191963138663969</v>
      </c>
      <c r="G40" s="19">
        <f t="shared" si="4"/>
        <v>6.0767852554655875</v>
      </c>
      <c r="H40" s="20">
        <f t="shared" si="5"/>
        <v>28.864729963461542</v>
      </c>
    </row>
    <row r="41" spans="1:8" x14ac:dyDescent="0.3">
      <c r="A41" s="8">
        <f t="shared" si="6"/>
        <v>34</v>
      </c>
      <c r="B41" s="18">
        <v>48328.61</v>
      </c>
      <c r="C41" s="18">
        <f t="shared" si="0"/>
        <v>60091.793674</v>
      </c>
      <c r="D41" s="18">
        <f t="shared" si="1"/>
        <v>5007.6494728333337</v>
      </c>
      <c r="E41" s="19">
        <f t="shared" si="2"/>
        <v>30.410826758097166</v>
      </c>
      <c r="F41" s="19">
        <f t="shared" si="3"/>
        <v>15.205413379048583</v>
      </c>
      <c r="G41" s="19">
        <f t="shared" si="4"/>
        <v>6.0821653516194329</v>
      </c>
      <c r="H41" s="20">
        <f t="shared" si="5"/>
        <v>28.890285420192306</v>
      </c>
    </row>
    <row r="42" spans="1:8" x14ac:dyDescent="0.3">
      <c r="A42" s="21">
        <f t="shared" si="6"/>
        <v>35</v>
      </c>
      <c r="B42" s="22">
        <v>48368.160000000003</v>
      </c>
      <c r="C42" s="22">
        <f t="shared" si="0"/>
        <v>60140.970144000006</v>
      </c>
      <c r="D42" s="22">
        <f t="shared" si="1"/>
        <v>5011.7475120000008</v>
      </c>
      <c r="E42" s="23">
        <f t="shared" si="2"/>
        <v>30.435713635627533</v>
      </c>
      <c r="F42" s="23">
        <f t="shared" si="3"/>
        <v>15.217856817813766</v>
      </c>
      <c r="G42" s="23">
        <f t="shared" si="4"/>
        <v>6.0871427271255065</v>
      </c>
      <c r="H42" s="24">
        <f t="shared" si="5"/>
        <v>28.913927953846155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24</v>
      </c>
      <c r="B1" s="1" t="s">
        <v>70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30897.759999999998</v>
      </c>
      <c r="C7" s="18">
        <f t="shared" ref="C7:C42" si="0">B7*$D$3</f>
        <v>38418.274784000001</v>
      </c>
      <c r="D7" s="18">
        <f t="shared" ref="D7:D42" si="1">B7/12*$D$3</f>
        <v>3201.5228986666666</v>
      </c>
      <c r="E7" s="19">
        <f t="shared" ref="E7:E42" si="2">C7/1976</f>
        <v>19.442446753036439</v>
      </c>
      <c r="F7" s="19">
        <f>E7/2</f>
        <v>9.7212233765182194</v>
      </c>
      <c r="G7" s="19">
        <f>E7/5</f>
        <v>3.888489350607288</v>
      </c>
      <c r="H7" s="20">
        <f>C7/2080</f>
        <v>18.470324415384617</v>
      </c>
    </row>
    <row r="8" spans="1:8" x14ac:dyDescent="0.3">
      <c r="A8" s="8">
        <f>A7+1</f>
        <v>1</v>
      </c>
      <c r="B8" s="18">
        <v>31597.08</v>
      </c>
      <c r="C8" s="18">
        <f t="shared" si="0"/>
        <v>39287.809272000006</v>
      </c>
      <c r="D8" s="18">
        <f t="shared" si="1"/>
        <v>3273.9841060000003</v>
      </c>
      <c r="E8" s="19">
        <f t="shared" si="2"/>
        <v>19.882494570850206</v>
      </c>
      <c r="F8" s="19">
        <f t="shared" ref="F8:F42" si="3">E8/2</f>
        <v>9.9412472854251028</v>
      </c>
      <c r="G8" s="19">
        <f t="shared" ref="G8:G42" si="4">E8/5</f>
        <v>3.9764989141700413</v>
      </c>
      <c r="H8" s="20">
        <f t="shared" ref="H8:H42" si="5">C8/2080</f>
        <v>18.888369842307696</v>
      </c>
    </row>
    <row r="9" spans="1:8" x14ac:dyDescent="0.3">
      <c r="A9" s="8">
        <f t="shared" ref="A9:A42" si="6">A8+1</f>
        <v>2</v>
      </c>
      <c r="B9" s="18">
        <v>32554.9</v>
      </c>
      <c r="C9" s="18">
        <f t="shared" si="0"/>
        <v>40478.76266</v>
      </c>
      <c r="D9" s="18">
        <f t="shared" si="1"/>
        <v>3373.2302216666667</v>
      </c>
      <c r="E9" s="19">
        <f t="shared" si="2"/>
        <v>20.485203775303646</v>
      </c>
      <c r="F9" s="19">
        <f t="shared" si="3"/>
        <v>10.242601887651823</v>
      </c>
      <c r="G9" s="19">
        <f t="shared" si="4"/>
        <v>4.0970407550607293</v>
      </c>
      <c r="H9" s="20">
        <f t="shared" si="5"/>
        <v>19.460943586538463</v>
      </c>
    </row>
    <row r="10" spans="1:8" x14ac:dyDescent="0.3">
      <c r="A10" s="8">
        <f t="shared" si="6"/>
        <v>3</v>
      </c>
      <c r="B10" s="18">
        <v>33633.79</v>
      </c>
      <c r="C10" s="18">
        <f t="shared" si="0"/>
        <v>41820.254486000005</v>
      </c>
      <c r="D10" s="18">
        <f t="shared" si="1"/>
        <v>3485.021207166667</v>
      </c>
      <c r="E10" s="19">
        <f t="shared" si="2"/>
        <v>21.164096399797575</v>
      </c>
      <c r="F10" s="19">
        <f t="shared" si="3"/>
        <v>10.582048199898788</v>
      </c>
      <c r="G10" s="19">
        <f t="shared" si="4"/>
        <v>4.2328192799595152</v>
      </c>
      <c r="H10" s="20">
        <f t="shared" si="5"/>
        <v>20.105891579807693</v>
      </c>
    </row>
    <row r="11" spans="1:8" x14ac:dyDescent="0.3">
      <c r="A11" s="8">
        <f t="shared" si="6"/>
        <v>4</v>
      </c>
      <c r="B11" s="18">
        <v>34587.269999999997</v>
      </c>
      <c r="C11" s="18">
        <f t="shared" si="0"/>
        <v>43005.811517999995</v>
      </c>
      <c r="D11" s="18">
        <f t="shared" si="1"/>
        <v>3583.8176264999997</v>
      </c>
      <c r="E11" s="19">
        <f t="shared" si="2"/>
        <v>21.764074654858298</v>
      </c>
      <c r="F11" s="19">
        <f t="shared" si="3"/>
        <v>10.882037327429149</v>
      </c>
      <c r="G11" s="19">
        <f t="shared" si="4"/>
        <v>4.3528149309716593</v>
      </c>
      <c r="H11" s="20">
        <f t="shared" si="5"/>
        <v>20.675870922115383</v>
      </c>
    </row>
    <row r="12" spans="1:8" x14ac:dyDescent="0.3">
      <c r="A12" s="8">
        <f t="shared" si="6"/>
        <v>5</v>
      </c>
      <c r="B12" s="18">
        <v>35057.910000000003</v>
      </c>
      <c r="C12" s="18">
        <f t="shared" si="0"/>
        <v>43591.00529400001</v>
      </c>
      <c r="D12" s="18">
        <f t="shared" si="1"/>
        <v>3632.5837745000003</v>
      </c>
      <c r="E12" s="19">
        <f t="shared" si="2"/>
        <v>22.06022535121458</v>
      </c>
      <c r="F12" s="19">
        <f t="shared" si="3"/>
        <v>11.03011267560729</v>
      </c>
      <c r="G12" s="19">
        <f t="shared" si="4"/>
        <v>4.4120450702429164</v>
      </c>
      <c r="H12" s="20">
        <f t="shared" si="5"/>
        <v>20.957214083653852</v>
      </c>
    </row>
    <row r="13" spans="1:8" x14ac:dyDescent="0.3">
      <c r="A13" s="8">
        <f t="shared" si="6"/>
        <v>6</v>
      </c>
      <c r="B13" s="18">
        <v>36081.919999999998</v>
      </c>
      <c r="C13" s="18">
        <f t="shared" si="0"/>
        <v>44864.259328</v>
      </c>
      <c r="D13" s="18">
        <f t="shared" si="1"/>
        <v>3738.6882773333332</v>
      </c>
      <c r="E13" s="19">
        <f t="shared" si="2"/>
        <v>22.704584680161943</v>
      </c>
      <c r="F13" s="19">
        <f t="shared" si="3"/>
        <v>11.352292340080972</v>
      </c>
      <c r="G13" s="19">
        <f t="shared" si="4"/>
        <v>4.5409169360323887</v>
      </c>
      <c r="H13" s="20">
        <f t="shared" si="5"/>
        <v>21.569355446153846</v>
      </c>
    </row>
    <row r="14" spans="1:8" x14ac:dyDescent="0.3">
      <c r="A14" s="8">
        <f t="shared" si="6"/>
        <v>7</v>
      </c>
      <c r="B14" s="18">
        <v>37414.49</v>
      </c>
      <c r="C14" s="18">
        <f t="shared" si="0"/>
        <v>46521.176866000002</v>
      </c>
      <c r="D14" s="18">
        <f t="shared" si="1"/>
        <v>3876.7647388333335</v>
      </c>
      <c r="E14" s="19">
        <f t="shared" si="2"/>
        <v>23.543105701417005</v>
      </c>
      <c r="F14" s="19">
        <f t="shared" si="3"/>
        <v>11.771552850708503</v>
      </c>
      <c r="G14" s="19">
        <f t="shared" si="4"/>
        <v>4.7086211402834008</v>
      </c>
      <c r="H14" s="20">
        <f t="shared" si="5"/>
        <v>22.365950416346156</v>
      </c>
    </row>
    <row r="15" spans="1:8" x14ac:dyDescent="0.3">
      <c r="A15" s="8">
        <f t="shared" si="6"/>
        <v>8</v>
      </c>
      <c r="B15" s="18">
        <v>37815.019999999997</v>
      </c>
      <c r="C15" s="18">
        <f t="shared" si="0"/>
        <v>47019.195867999995</v>
      </c>
      <c r="D15" s="18">
        <f t="shared" si="1"/>
        <v>3918.2663223333334</v>
      </c>
      <c r="E15" s="19">
        <f t="shared" si="2"/>
        <v>23.79513960931174</v>
      </c>
      <c r="F15" s="19">
        <f t="shared" si="3"/>
        <v>11.89756980465587</v>
      </c>
      <c r="G15" s="19">
        <f t="shared" si="4"/>
        <v>4.7590279218623479</v>
      </c>
      <c r="H15" s="20">
        <f t="shared" si="5"/>
        <v>22.605382628846151</v>
      </c>
    </row>
    <row r="16" spans="1:8" x14ac:dyDescent="0.3">
      <c r="A16" s="8">
        <f t="shared" si="6"/>
        <v>9</v>
      </c>
      <c r="B16" s="18">
        <v>38656.28</v>
      </c>
      <c r="C16" s="18">
        <f t="shared" si="0"/>
        <v>48065.218551999998</v>
      </c>
      <c r="D16" s="18">
        <f t="shared" si="1"/>
        <v>4005.4348793333334</v>
      </c>
      <c r="E16" s="19">
        <f t="shared" si="2"/>
        <v>24.324503315789475</v>
      </c>
      <c r="F16" s="19">
        <f t="shared" si="3"/>
        <v>12.162251657894737</v>
      </c>
      <c r="G16" s="19">
        <f t="shared" si="4"/>
        <v>4.8649006631578953</v>
      </c>
      <c r="H16" s="20">
        <f t="shared" si="5"/>
        <v>23.10827815</v>
      </c>
    </row>
    <row r="17" spans="1:8" x14ac:dyDescent="0.3">
      <c r="A17" s="8">
        <f t="shared" si="6"/>
        <v>10</v>
      </c>
      <c r="B17" s="18">
        <v>39260.639999999999</v>
      </c>
      <c r="C17" s="18">
        <f t="shared" si="0"/>
        <v>48816.679776000004</v>
      </c>
      <c r="D17" s="18">
        <f t="shared" si="1"/>
        <v>4068.0566479999998</v>
      </c>
      <c r="E17" s="19">
        <f t="shared" si="2"/>
        <v>24.704797457489882</v>
      </c>
      <c r="F17" s="19">
        <f t="shared" si="3"/>
        <v>12.352398728744941</v>
      </c>
      <c r="G17" s="19">
        <f t="shared" si="4"/>
        <v>4.940959491497976</v>
      </c>
      <c r="H17" s="20">
        <f t="shared" si="5"/>
        <v>23.469557584615387</v>
      </c>
    </row>
    <row r="18" spans="1:8" x14ac:dyDescent="0.3">
      <c r="A18" s="8">
        <f t="shared" si="6"/>
        <v>11</v>
      </c>
      <c r="B18" s="18">
        <v>39802.31</v>
      </c>
      <c r="C18" s="18">
        <f t="shared" si="0"/>
        <v>49490.192254000001</v>
      </c>
      <c r="D18" s="18">
        <f t="shared" si="1"/>
        <v>4124.1826878333331</v>
      </c>
      <c r="E18" s="19">
        <f t="shared" si="2"/>
        <v>25.045643853238868</v>
      </c>
      <c r="F18" s="19">
        <f t="shared" si="3"/>
        <v>12.522821926619434</v>
      </c>
      <c r="G18" s="19">
        <f t="shared" si="4"/>
        <v>5.0091287706477736</v>
      </c>
      <c r="H18" s="20">
        <f t="shared" si="5"/>
        <v>23.793361660576924</v>
      </c>
    </row>
    <row r="19" spans="1:8" x14ac:dyDescent="0.3">
      <c r="A19" s="8">
        <f t="shared" si="6"/>
        <v>12</v>
      </c>
      <c r="B19" s="18">
        <v>40684.31</v>
      </c>
      <c r="C19" s="18">
        <f t="shared" si="0"/>
        <v>50586.871054000003</v>
      </c>
      <c r="D19" s="18">
        <f t="shared" si="1"/>
        <v>4215.5725878333333</v>
      </c>
      <c r="E19" s="19">
        <f t="shared" si="2"/>
        <v>25.600643245951417</v>
      </c>
      <c r="F19" s="19">
        <f t="shared" si="3"/>
        <v>12.800321622975709</v>
      </c>
      <c r="G19" s="19">
        <f t="shared" si="4"/>
        <v>5.1201286491902831</v>
      </c>
      <c r="H19" s="20">
        <f t="shared" si="5"/>
        <v>24.320611083653848</v>
      </c>
    </row>
    <row r="20" spans="1:8" x14ac:dyDescent="0.3">
      <c r="A20" s="8">
        <f t="shared" si="6"/>
        <v>13</v>
      </c>
      <c r="B20" s="18">
        <v>40980.44</v>
      </c>
      <c r="C20" s="18">
        <f t="shared" si="0"/>
        <v>50955.079096000009</v>
      </c>
      <c r="D20" s="18">
        <f t="shared" si="1"/>
        <v>4246.2565913333337</v>
      </c>
      <c r="E20" s="19">
        <f t="shared" si="2"/>
        <v>25.786983348178143</v>
      </c>
      <c r="F20" s="19">
        <f t="shared" si="3"/>
        <v>12.893491674089072</v>
      </c>
      <c r="G20" s="19">
        <f t="shared" si="4"/>
        <v>5.157396669635629</v>
      </c>
      <c r="H20" s="20">
        <f t="shared" si="5"/>
        <v>24.497634180769236</v>
      </c>
    </row>
    <row r="21" spans="1:8" x14ac:dyDescent="0.3">
      <c r="A21" s="8">
        <f t="shared" si="6"/>
        <v>14</v>
      </c>
      <c r="B21" s="18">
        <v>42030.99</v>
      </c>
      <c r="C21" s="18">
        <f t="shared" si="0"/>
        <v>52261.332966000002</v>
      </c>
      <c r="D21" s="18">
        <f t="shared" si="1"/>
        <v>4355.1110804999998</v>
      </c>
      <c r="E21" s="19">
        <f t="shared" si="2"/>
        <v>26.448042998987855</v>
      </c>
      <c r="F21" s="19">
        <f t="shared" si="3"/>
        <v>13.224021499493928</v>
      </c>
      <c r="G21" s="19">
        <f t="shared" si="4"/>
        <v>5.289608599797571</v>
      </c>
      <c r="H21" s="20">
        <f t="shared" si="5"/>
        <v>25.125640849038462</v>
      </c>
    </row>
    <row r="22" spans="1:8" x14ac:dyDescent="0.3">
      <c r="A22" s="8">
        <f t="shared" si="6"/>
        <v>15</v>
      </c>
      <c r="B22" s="18">
        <v>42292.05</v>
      </c>
      <c r="C22" s="18">
        <f t="shared" si="0"/>
        <v>52585.934970000009</v>
      </c>
      <c r="D22" s="18">
        <f t="shared" si="1"/>
        <v>4382.1612475000002</v>
      </c>
      <c r="E22" s="19">
        <f t="shared" si="2"/>
        <v>26.612315268218627</v>
      </c>
      <c r="F22" s="19">
        <f t="shared" si="3"/>
        <v>13.306157634109313</v>
      </c>
      <c r="G22" s="19">
        <f t="shared" si="4"/>
        <v>5.322463053643725</v>
      </c>
      <c r="H22" s="20">
        <f t="shared" si="5"/>
        <v>25.281699504807698</v>
      </c>
    </row>
    <row r="23" spans="1:8" x14ac:dyDescent="0.3">
      <c r="A23" s="8">
        <f t="shared" si="6"/>
        <v>16</v>
      </c>
      <c r="B23" s="18">
        <v>43667</v>
      </c>
      <c r="C23" s="18">
        <f t="shared" si="0"/>
        <v>54295.5478</v>
      </c>
      <c r="D23" s="18">
        <f t="shared" si="1"/>
        <v>4524.6289833333331</v>
      </c>
      <c r="E23" s="19">
        <f t="shared" si="2"/>
        <v>27.477503947368422</v>
      </c>
      <c r="F23" s="19">
        <f t="shared" si="3"/>
        <v>13.738751973684211</v>
      </c>
      <c r="G23" s="19">
        <f t="shared" si="4"/>
        <v>5.4955007894736845</v>
      </c>
      <c r="H23" s="20">
        <f t="shared" si="5"/>
        <v>26.103628749999999</v>
      </c>
    </row>
    <row r="24" spans="1:8" x14ac:dyDescent="0.3">
      <c r="A24" s="8">
        <f t="shared" si="6"/>
        <v>17</v>
      </c>
      <c r="B24" s="18">
        <v>44369.57</v>
      </c>
      <c r="C24" s="18">
        <f t="shared" si="0"/>
        <v>55169.123338000005</v>
      </c>
      <c r="D24" s="18">
        <f t="shared" si="1"/>
        <v>4597.4269448333334</v>
      </c>
      <c r="E24" s="19">
        <f t="shared" si="2"/>
        <v>27.919596830971663</v>
      </c>
      <c r="F24" s="19">
        <f t="shared" si="3"/>
        <v>13.959798415485832</v>
      </c>
      <c r="G24" s="19">
        <f t="shared" si="4"/>
        <v>5.5839193661943325</v>
      </c>
      <c r="H24" s="20">
        <f t="shared" si="5"/>
        <v>26.523616989423079</v>
      </c>
    </row>
    <row r="25" spans="1:8" x14ac:dyDescent="0.3">
      <c r="A25" s="8">
        <f t="shared" si="6"/>
        <v>18</v>
      </c>
      <c r="B25" s="18">
        <v>45252.17</v>
      </c>
      <c r="C25" s="18">
        <f t="shared" si="0"/>
        <v>56266.548177999997</v>
      </c>
      <c r="D25" s="18">
        <f t="shared" si="1"/>
        <v>4688.8790148333328</v>
      </c>
      <c r="E25" s="19">
        <f t="shared" si="2"/>
        <v>28.474973774291495</v>
      </c>
      <c r="F25" s="19">
        <f t="shared" si="3"/>
        <v>14.237486887145748</v>
      </c>
      <c r="G25" s="19">
        <f t="shared" si="4"/>
        <v>5.6949947548582989</v>
      </c>
      <c r="H25" s="20">
        <f t="shared" si="5"/>
        <v>27.05122508557692</v>
      </c>
    </row>
    <row r="26" spans="1:8" x14ac:dyDescent="0.3">
      <c r="A26" s="8">
        <f t="shared" si="6"/>
        <v>19</v>
      </c>
      <c r="B26" s="18">
        <v>46033.54</v>
      </c>
      <c r="C26" s="18">
        <f t="shared" si="0"/>
        <v>57238.103636000007</v>
      </c>
      <c r="D26" s="18">
        <f t="shared" si="1"/>
        <v>4769.841969666667</v>
      </c>
      <c r="E26" s="19">
        <f t="shared" si="2"/>
        <v>28.966651637651825</v>
      </c>
      <c r="F26" s="19">
        <f t="shared" si="3"/>
        <v>14.483325818825913</v>
      </c>
      <c r="G26" s="19">
        <f t="shared" si="4"/>
        <v>5.7933303275303647</v>
      </c>
      <c r="H26" s="20">
        <f t="shared" si="5"/>
        <v>27.518319055769233</v>
      </c>
    </row>
    <row r="27" spans="1:8" x14ac:dyDescent="0.3">
      <c r="A27" s="8">
        <f t="shared" si="6"/>
        <v>20</v>
      </c>
      <c r="B27" s="18">
        <v>46126.95</v>
      </c>
      <c r="C27" s="18">
        <f t="shared" si="0"/>
        <v>57354.249629999998</v>
      </c>
      <c r="D27" s="18">
        <f t="shared" si="1"/>
        <v>4779.5208025000002</v>
      </c>
      <c r="E27" s="19">
        <f t="shared" si="2"/>
        <v>29.025429974696355</v>
      </c>
      <c r="F27" s="19">
        <f t="shared" si="3"/>
        <v>14.512714987348177</v>
      </c>
      <c r="G27" s="19">
        <f t="shared" si="4"/>
        <v>5.8050859949392706</v>
      </c>
      <c r="H27" s="20">
        <f t="shared" si="5"/>
        <v>27.574158475961539</v>
      </c>
    </row>
    <row r="28" spans="1:8" x14ac:dyDescent="0.3">
      <c r="A28" s="8">
        <f t="shared" si="6"/>
        <v>21</v>
      </c>
      <c r="B28" s="18">
        <v>46955.45</v>
      </c>
      <c r="C28" s="18">
        <f t="shared" si="0"/>
        <v>58384.40653</v>
      </c>
      <c r="D28" s="18">
        <f t="shared" si="1"/>
        <v>4865.367210833333</v>
      </c>
      <c r="E28" s="19">
        <f t="shared" si="2"/>
        <v>29.54676443825911</v>
      </c>
      <c r="F28" s="19">
        <f t="shared" si="3"/>
        <v>14.773382219129555</v>
      </c>
      <c r="G28" s="19">
        <f t="shared" si="4"/>
        <v>5.9093528876518224</v>
      </c>
      <c r="H28" s="20">
        <f t="shared" si="5"/>
        <v>28.069426216346155</v>
      </c>
    </row>
    <row r="29" spans="1:8" x14ac:dyDescent="0.3">
      <c r="A29" s="8">
        <f t="shared" si="6"/>
        <v>22</v>
      </c>
      <c r="B29" s="18">
        <v>47026.78</v>
      </c>
      <c r="C29" s="18">
        <f t="shared" si="0"/>
        <v>58473.098252000003</v>
      </c>
      <c r="D29" s="18">
        <f t="shared" si="1"/>
        <v>4872.7581876666663</v>
      </c>
      <c r="E29" s="19">
        <f t="shared" si="2"/>
        <v>29.591648912955467</v>
      </c>
      <c r="F29" s="19">
        <f t="shared" si="3"/>
        <v>14.795824456477733</v>
      </c>
      <c r="G29" s="19">
        <f t="shared" si="4"/>
        <v>5.9183297825910932</v>
      </c>
      <c r="H29" s="20">
        <f t="shared" si="5"/>
        <v>28.112066467307695</v>
      </c>
    </row>
    <row r="30" spans="1:8" x14ac:dyDescent="0.3">
      <c r="A30" s="8">
        <f t="shared" si="6"/>
        <v>23</v>
      </c>
      <c r="B30" s="18">
        <v>48618.559999999998</v>
      </c>
      <c r="C30" s="18">
        <f t="shared" si="0"/>
        <v>60452.317503999999</v>
      </c>
      <c r="D30" s="18">
        <f t="shared" si="1"/>
        <v>5037.6931253333332</v>
      </c>
      <c r="E30" s="19">
        <f t="shared" si="2"/>
        <v>30.593278089068825</v>
      </c>
      <c r="F30" s="19">
        <f t="shared" si="3"/>
        <v>15.296639044534412</v>
      </c>
      <c r="G30" s="19">
        <f t="shared" si="4"/>
        <v>6.118655617813765</v>
      </c>
      <c r="H30" s="20">
        <f t="shared" si="5"/>
        <v>29.063614184615385</v>
      </c>
    </row>
    <row r="31" spans="1:8" x14ac:dyDescent="0.3">
      <c r="A31" s="8">
        <f t="shared" si="6"/>
        <v>24</v>
      </c>
      <c r="B31" s="18">
        <v>50199.07</v>
      </c>
      <c r="C31" s="18">
        <f t="shared" si="0"/>
        <v>62417.523638000006</v>
      </c>
      <c r="D31" s="18">
        <f t="shared" si="1"/>
        <v>5201.4603031666675</v>
      </c>
      <c r="E31" s="19">
        <f t="shared" si="2"/>
        <v>31.587815606275306</v>
      </c>
      <c r="F31" s="19">
        <f t="shared" si="3"/>
        <v>15.793907803137653</v>
      </c>
      <c r="G31" s="19">
        <f t="shared" si="4"/>
        <v>6.3175631212550609</v>
      </c>
      <c r="H31" s="20">
        <f t="shared" si="5"/>
        <v>30.008424825961541</v>
      </c>
    </row>
    <row r="32" spans="1:8" x14ac:dyDescent="0.3">
      <c r="A32" s="8">
        <f t="shared" si="6"/>
        <v>25</v>
      </c>
      <c r="B32" s="18">
        <v>50300</v>
      </c>
      <c r="C32" s="18">
        <f t="shared" si="0"/>
        <v>62543.020000000004</v>
      </c>
      <c r="D32" s="18">
        <f t="shared" si="1"/>
        <v>5211.918333333334</v>
      </c>
      <c r="E32" s="19">
        <f t="shared" si="2"/>
        <v>31.651325910931178</v>
      </c>
      <c r="F32" s="19">
        <f t="shared" si="3"/>
        <v>15.825662955465589</v>
      </c>
      <c r="G32" s="19">
        <f t="shared" si="4"/>
        <v>6.3302651821862357</v>
      </c>
      <c r="H32" s="20">
        <f t="shared" si="5"/>
        <v>30.068759615384618</v>
      </c>
    </row>
    <row r="33" spans="1:8" x14ac:dyDescent="0.3">
      <c r="A33" s="8">
        <f t="shared" si="6"/>
        <v>26</v>
      </c>
      <c r="B33" s="18">
        <v>50383.11</v>
      </c>
      <c r="C33" s="18">
        <f t="shared" si="0"/>
        <v>62646.358974000002</v>
      </c>
      <c r="D33" s="18">
        <f t="shared" si="1"/>
        <v>5220.5299144999999</v>
      </c>
      <c r="E33" s="19">
        <f t="shared" si="2"/>
        <v>31.703622962550607</v>
      </c>
      <c r="F33" s="19">
        <f t="shared" si="3"/>
        <v>15.851811481275304</v>
      </c>
      <c r="G33" s="19">
        <f t="shared" si="4"/>
        <v>6.3407245925101217</v>
      </c>
      <c r="H33" s="20">
        <f t="shared" si="5"/>
        <v>30.118441814423079</v>
      </c>
    </row>
    <row r="34" spans="1:8" x14ac:dyDescent="0.3">
      <c r="A34" s="8">
        <f t="shared" si="6"/>
        <v>27</v>
      </c>
      <c r="B34" s="18">
        <v>50471.44</v>
      </c>
      <c r="C34" s="18">
        <f t="shared" si="0"/>
        <v>62756.188496000002</v>
      </c>
      <c r="D34" s="18">
        <f t="shared" si="1"/>
        <v>5229.6823746666678</v>
      </c>
      <c r="E34" s="19">
        <f t="shared" si="2"/>
        <v>31.759204704453442</v>
      </c>
      <c r="F34" s="19">
        <f t="shared" si="3"/>
        <v>15.879602352226721</v>
      </c>
      <c r="G34" s="19">
        <f t="shared" si="4"/>
        <v>6.3518409408906882</v>
      </c>
      <c r="H34" s="20">
        <f t="shared" si="5"/>
        <v>30.171244469230771</v>
      </c>
    </row>
    <row r="35" spans="1:8" x14ac:dyDescent="0.3">
      <c r="A35" s="8">
        <f t="shared" si="6"/>
        <v>28</v>
      </c>
      <c r="B35" s="18">
        <v>50542.8</v>
      </c>
      <c r="C35" s="18">
        <f t="shared" si="0"/>
        <v>62844.91752000001</v>
      </c>
      <c r="D35" s="18">
        <f t="shared" si="1"/>
        <v>5237.0764600000011</v>
      </c>
      <c r="E35" s="19">
        <f t="shared" si="2"/>
        <v>31.804108056680167</v>
      </c>
      <c r="F35" s="19">
        <f t="shared" si="3"/>
        <v>15.902054028340084</v>
      </c>
      <c r="G35" s="19">
        <f t="shared" si="4"/>
        <v>6.3608216113360339</v>
      </c>
      <c r="H35" s="20">
        <f t="shared" si="5"/>
        <v>30.213902653846159</v>
      </c>
    </row>
    <row r="36" spans="1:8" x14ac:dyDescent="0.3">
      <c r="A36" s="8">
        <f t="shared" si="6"/>
        <v>29</v>
      </c>
      <c r="B36" s="18">
        <v>50608.87</v>
      </c>
      <c r="C36" s="18">
        <f t="shared" si="0"/>
        <v>62927.068958000003</v>
      </c>
      <c r="D36" s="18">
        <f t="shared" si="1"/>
        <v>5243.922413166667</v>
      </c>
      <c r="E36" s="19">
        <f t="shared" si="2"/>
        <v>31.845682671052632</v>
      </c>
      <c r="F36" s="19">
        <f t="shared" si="3"/>
        <v>15.922841335526316</v>
      </c>
      <c r="G36" s="19">
        <f t="shared" si="4"/>
        <v>6.3691365342105266</v>
      </c>
      <c r="H36" s="20">
        <f t="shared" si="5"/>
        <v>30.253398537500001</v>
      </c>
    </row>
    <row r="37" spans="1:8" x14ac:dyDescent="0.3">
      <c r="A37" s="8">
        <f t="shared" si="6"/>
        <v>30</v>
      </c>
      <c r="B37" s="18">
        <v>50670.13</v>
      </c>
      <c r="C37" s="18">
        <f t="shared" si="0"/>
        <v>63003.239642</v>
      </c>
      <c r="D37" s="18">
        <f t="shared" si="1"/>
        <v>5250.2699701666661</v>
      </c>
      <c r="E37" s="19">
        <f t="shared" si="2"/>
        <v>31.884230588056681</v>
      </c>
      <c r="F37" s="19">
        <f t="shared" si="3"/>
        <v>15.942115294028341</v>
      </c>
      <c r="G37" s="19">
        <f t="shared" si="4"/>
        <v>6.3768461176113362</v>
      </c>
      <c r="H37" s="20">
        <f t="shared" si="5"/>
        <v>30.290019058653847</v>
      </c>
    </row>
    <row r="38" spans="1:8" x14ac:dyDescent="0.3">
      <c r="A38" s="8">
        <f t="shared" si="6"/>
        <v>31</v>
      </c>
      <c r="B38" s="18">
        <v>50726.81</v>
      </c>
      <c r="C38" s="18">
        <f t="shared" si="0"/>
        <v>63073.715554000002</v>
      </c>
      <c r="D38" s="18">
        <f t="shared" si="1"/>
        <v>5256.1429628333326</v>
      </c>
      <c r="E38" s="19">
        <f t="shared" si="2"/>
        <v>31.919896535425103</v>
      </c>
      <c r="F38" s="19">
        <f t="shared" si="3"/>
        <v>15.959948267712551</v>
      </c>
      <c r="G38" s="19">
        <f t="shared" si="4"/>
        <v>6.3839793070850206</v>
      </c>
      <c r="H38" s="20">
        <f t="shared" si="5"/>
        <v>30.323901708653846</v>
      </c>
    </row>
    <row r="39" spans="1:8" x14ac:dyDescent="0.3">
      <c r="A39" s="8">
        <f t="shared" si="6"/>
        <v>32</v>
      </c>
      <c r="B39" s="18">
        <v>50779.32</v>
      </c>
      <c r="C39" s="18">
        <f t="shared" si="0"/>
        <v>63139.006488000006</v>
      </c>
      <c r="D39" s="18">
        <f t="shared" si="1"/>
        <v>5261.5838739999999</v>
      </c>
      <c r="E39" s="19">
        <f t="shared" si="2"/>
        <v>31.952938506072879</v>
      </c>
      <c r="F39" s="19">
        <f t="shared" si="3"/>
        <v>15.97646925303644</v>
      </c>
      <c r="G39" s="19">
        <f t="shared" si="4"/>
        <v>6.3905877012145762</v>
      </c>
      <c r="H39" s="20">
        <f t="shared" si="5"/>
        <v>30.355291580769233</v>
      </c>
    </row>
    <row r="40" spans="1:8" x14ac:dyDescent="0.3">
      <c r="A40" s="8">
        <f t="shared" si="6"/>
        <v>33</v>
      </c>
      <c r="B40" s="18">
        <v>50827.93</v>
      </c>
      <c r="C40" s="18">
        <f t="shared" si="0"/>
        <v>63199.448162000001</v>
      </c>
      <c r="D40" s="18">
        <f t="shared" si="1"/>
        <v>5266.6206801666667</v>
      </c>
      <c r="E40" s="19">
        <f t="shared" si="2"/>
        <v>31.983526397773279</v>
      </c>
      <c r="F40" s="19">
        <f t="shared" si="3"/>
        <v>15.991763198886639</v>
      </c>
      <c r="G40" s="19">
        <f t="shared" si="4"/>
        <v>6.3967052795546557</v>
      </c>
      <c r="H40" s="20">
        <f t="shared" si="5"/>
        <v>30.384350077884616</v>
      </c>
    </row>
    <row r="41" spans="1:8" x14ac:dyDescent="0.3">
      <c r="A41" s="8">
        <f t="shared" si="6"/>
        <v>34</v>
      </c>
      <c r="B41" s="18">
        <v>50872.97</v>
      </c>
      <c r="C41" s="18">
        <f t="shared" si="0"/>
        <v>63255.450898000003</v>
      </c>
      <c r="D41" s="18">
        <f t="shared" si="1"/>
        <v>5271.2875748333336</v>
      </c>
      <c r="E41" s="19">
        <f t="shared" si="2"/>
        <v>32.011867863360322</v>
      </c>
      <c r="F41" s="19">
        <f t="shared" si="3"/>
        <v>16.005933931680161</v>
      </c>
      <c r="G41" s="19">
        <f t="shared" si="4"/>
        <v>6.4023735726720643</v>
      </c>
      <c r="H41" s="20">
        <f t="shared" si="5"/>
        <v>30.411274470192311</v>
      </c>
    </row>
    <row r="42" spans="1:8" x14ac:dyDescent="0.3">
      <c r="A42" s="21">
        <f t="shared" si="6"/>
        <v>35</v>
      </c>
      <c r="B42" s="22">
        <v>50914.63</v>
      </c>
      <c r="C42" s="22">
        <f t="shared" si="0"/>
        <v>63307.250941999999</v>
      </c>
      <c r="D42" s="22">
        <f t="shared" si="1"/>
        <v>5275.6042451666663</v>
      </c>
      <c r="E42" s="23">
        <f t="shared" si="2"/>
        <v>32.038082460526319</v>
      </c>
      <c r="F42" s="23">
        <f t="shared" si="3"/>
        <v>16.019041230263159</v>
      </c>
      <c r="G42" s="23">
        <f t="shared" si="4"/>
        <v>6.4076164921052641</v>
      </c>
      <c r="H42" s="24">
        <f t="shared" si="5"/>
        <v>30.436178337499999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25</v>
      </c>
      <c r="B1" s="1" t="s">
        <v>72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37221.31</v>
      </c>
      <c r="C7" s="18">
        <f t="shared" ref="C7:C42" si="0">B7*$D$3</f>
        <v>46280.976854</v>
      </c>
      <c r="D7" s="18">
        <f t="shared" ref="D7:D42" si="1">B7/12*$D$3</f>
        <v>3856.7480711666667</v>
      </c>
      <c r="E7" s="19">
        <f t="shared" ref="E7:E42" si="2">C7/1976</f>
        <v>23.42154699089069</v>
      </c>
      <c r="F7" s="19">
        <f>E7/2</f>
        <v>11.710773495445345</v>
      </c>
      <c r="G7" s="19">
        <f>E7/5</f>
        <v>4.6843093981781383</v>
      </c>
      <c r="H7" s="20">
        <f>C7/2080</f>
        <v>22.250469641346154</v>
      </c>
    </row>
    <row r="8" spans="1:8" x14ac:dyDescent="0.3">
      <c r="A8" s="8">
        <f>A7+1</f>
        <v>1</v>
      </c>
      <c r="B8" s="18">
        <v>38450.07</v>
      </c>
      <c r="C8" s="18">
        <f t="shared" si="0"/>
        <v>47808.817038000001</v>
      </c>
      <c r="D8" s="18">
        <f t="shared" si="1"/>
        <v>3984.0680865000004</v>
      </c>
      <c r="E8" s="19">
        <f t="shared" si="2"/>
        <v>24.1947454645749</v>
      </c>
      <c r="F8" s="19">
        <f t="shared" ref="F8:F42" si="3">E8/2</f>
        <v>12.09737273228745</v>
      </c>
      <c r="G8" s="19">
        <f t="shared" ref="G8:G42" si="4">E8/5</f>
        <v>4.8389490929149801</v>
      </c>
      <c r="H8" s="20">
        <f t="shared" ref="H8:H42" si="5">C8/2080</f>
        <v>22.985008191346154</v>
      </c>
    </row>
    <row r="9" spans="1:8" x14ac:dyDescent="0.3">
      <c r="A9" s="8">
        <f t="shared" ref="A9:A42" si="6">A8+1</f>
        <v>2</v>
      </c>
      <c r="B9" s="18">
        <v>39645.32</v>
      </c>
      <c r="C9" s="18">
        <f t="shared" si="0"/>
        <v>49294.990888</v>
      </c>
      <c r="D9" s="18">
        <f t="shared" si="1"/>
        <v>4107.9159073333331</v>
      </c>
      <c r="E9" s="19">
        <f t="shared" si="2"/>
        <v>24.946857736842105</v>
      </c>
      <c r="F9" s="19">
        <f t="shared" si="3"/>
        <v>12.473428868421053</v>
      </c>
      <c r="G9" s="19">
        <f t="shared" si="4"/>
        <v>4.989371547368421</v>
      </c>
      <c r="H9" s="20">
        <f t="shared" si="5"/>
        <v>23.69951485</v>
      </c>
    </row>
    <row r="10" spans="1:8" x14ac:dyDescent="0.3">
      <c r="A10" s="8">
        <f t="shared" si="6"/>
        <v>3</v>
      </c>
      <c r="B10" s="18">
        <v>40795.230000000003</v>
      </c>
      <c r="C10" s="18">
        <f t="shared" si="0"/>
        <v>50724.788982000005</v>
      </c>
      <c r="D10" s="18">
        <f t="shared" si="1"/>
        <v>4227.0657485000011</v>
      </c>
      <c r="E10" s="19">
        <f t="shared" si="2"/>
        <v>25.670439768218625</v>
      </c>
      <c r="F10" s="19">
        <f t="shared" si="3"/>
        <v>12.835219884109312</v>
      </c>
      <c r="G10" s="19">
        <f t="shared" si="4"/>
        <v>5.1340879536437249</v>
      </c>
      <c r="H10" s="20">
        <f t="shared" si="5"/>
        <v>24.386917779807696</v>
      </c>
    </row>
    <row r="11" spans="1:8" x14ac:dyDescent="0.3">
      <c r="A11" s="8">
        <f t="shared" si="6"/>
        <v>4</v>
      </c>
      <c r="B11" s="18">
        <v>42031.54</v>
      </c>
      <c r="C11" s="18">
        <f t="shared" si="0"/>
        <v>52262.016836000003</v>
      </c>
      <c r="D11" s="18">
        <f t="shared" si="1"/>
        <v>4355.1680696666672</v>
      </c>
      <c r="E11" s="19">
        <f t="shared" si="2"/>
        <v>26.448389087044536</v>
      </c>
      <c r="F11" s="19">
        <f t="shared" si="3"/>
        <v>13.224194543522268</v>
      </c>
      <c r="G11" s="19">
        <f t="shared" si="4"/>
        <v>5.289677817408907</v>
      </c>
      <c r="H11" s="20">
        <f t="shared" si="5"/>
        <v>25.125969632692311</v>
      </c>
    </row>
    <row r="12" spans="1:8" x14ac:dyDescent="0.3">
      <c r="A12" s="8">
        <f t="shared" si="6"/>
        <v>5</v>
      </c>
      <c r="B12" s="18">
        <v>43535.21</v>
      </c>
      <c r="C12" s="18">
        <f t="shared" si="0"/>
        <v>54131.680114000003</v>
      </c>
      <c r="D12" s="18">
        <f t="shared" si="1"/>
        <v>4510.9733428333329</v>
      </c>
      <c r="E12" s="19">
        <f t="shared" si="2"/>
        <v>27.394574956477733</v>
      </c>
      <c r="F12" s="19">
        <f t="shared" si="3"/>
        <v>13.697287478238866</v>
      </c>
      <c r="G12" s="19">
        <f t="shared" si="4"/>
        <v>5.4789149912955466</v>
      </c>
      <c r="H12" s="20">
        <f t="shared" si="5"/>
        <v>26.024846208653848</v>
      </c>
    </row>
    <row r="13" spans="1:8" x14ac:dyDescent="0.3">
      <c r="A13" s="8">
        <f t="shared" si="6"/>
        <v>6</v>
      </c>
      <c r="B13" s="18">
        <v>43942.06</v>
      </c>
      <c r="C13" s="18">
        <f t="shared" si="0"/>
        <v>54637.557403999999</v>
      </c>
      <c r="D13" s="18">
        <f t="shared" si="1"/>
        <v>4553.1297836666663</v>
      </c>
      <c r="E13" s="19">
        <f t="shared" si="2"/>
        <v>27.65058573076923</v>
      </c>
      <c r="F13" s="19">
        <f t="shared" si="3"/>
        <v>13.825292865384615</v>
      </c>
      <c r="G13" s="19">
        <f t="shared" si="4"/>
        <v>5.5301171461538461</v>
      </c>
      <c r="H13" s="20">
        <f t="shared" si="5"/>
        <v>26.268056444230769</v>
      </c>
    </row>
    <row r="14" spans="1:8" x14ac:dyDescent="0.3">
      <c r="A14" s="8">
        <f t="shared" si="6"/>
        <v>7</v>
      </c>
      <c r="B14" s="18">
        <v>45269</v>
      </c>
      <c r="C14" s="18">
        <f t="shared" si="0"/>
        <v>56287.474600000001</v>
      </c>
      <c r="D14" s="18">
        <f t="shared" si="1"/>
        <v>4690.6228833333334</v>
      </c>
      <c r="E14" s="19">
        <f t="shared" si="2"/>
        <v>28.485564068825912</v>
      </c>
      <c r="F14" s="19">
        <f t="shared" si="3"/>
        <v>14.242782034412956</v>
      </c>
      <c r="G14" s="19">
        <f t="shared" si="4"/>
        <v>5.6971128137651821</v>
      </c>
      <c r="H14" s="20">
        <f t="shared" si="5"/>
        <v>27.061285865384615</v>
      </c>
    </row>
    <row r="15" spans="1:8" x14ac:dyDescent="0.3">
      <c r="A15" s="8">
        <f t="shared" si="6"/>
        <v>8</v>
      </c>
      <c r="B15" s="18">
        <v>45743</v>
      </c>
      <c r="C15" s="18">
        <f t="shared" si="0"/>
        <v>56876.8462</v>
      </c>
      <c r="D15" s="18">
        <f t="shared" si="1"/>
        <v>4739.7371833333336</v>
      </c>
      <c r="E15" s="19">
        <f t="shared" si="2"/>
        <v>28.783829048582994</v>
      </c>
      <c r="F15" s="19">
        <f t="shared" si="3"/>
        <v>14.391914524291497</v>
      </c>
      <c r="G15" s="19">
        <f t="shared" si="4"/>
        <v>5.7567658097165992</v>
      </c>
      <c r="H15" s="20">
        <f t="shared" si="5"/>
        <v>27.344637596153845</v>
      </c>
    </row>
    <row r="16" spans="1:8" x14ac:dyDescent="0.3">
      <c r="A16" s="8">
        <f t="shared" si="6"/>
        <v>9</v>
      </c>
      <c r="B16" s="18">
        <v>47017.01</v>
      </c>
      <c r="C16" s="18">
        <f t="shared" si="0"/>
        <v>58460.950234000004</v>
      </c>
      <c r="D16" s="18">
        <f t="shared" si="1"/>
        <v>4871.7458528333336</v>
      </c>
      <c r="E16" s="19">
        <f t="shared" si="2"/>
        <v>29.585501130566804</v>
      </c>
      <c r="F16" s="19">
        <f t="shared" si="3"/>
        <v>14.792750565283402</v>
      </c>
      <c r="G16" s="19">
        <f t="shared" si="4"/>
        <v>5.9171002261133605</v>
      </c>
      <c r="H16" s="20">
        <f t="shared" si="5"/>
        <v>28.106226074038464</v>
      </c>
    </row>
    <row r="17" spans="1:8" x14ac:dyDescent="0.3">
      <c r="A17" s="8">
        <f t="shared" si="6"/>
        <v>10</v>
      </c>
      <c r="B17" s="18">
        <v>47495.23</v>
      </c>
      <c r="C17" s="18">
        <f t="shared" si="0"/>
        <v>59055.568982000004</v>
      </c>
      <c r="D17" s="18">
        <f t="shared" si="1"/>
        <v>4921.2974151666667</v>
      </c>
      <c r="E17" s="19">
        <f t="shared" si="2"/>
        <v>29.886421549595145</v>
      </c>
      <c r="F17" s="19">
        <f t="shared" si="3"/>
        <v>14.943210774797572</v>
      </c>
      <c r="G17" s="19">
        <f t="shared" si="4"/>
        <v>5.9772843099190291</v>
      </c>
      <c r="H17" s="20">
        <f t="shared" si="5"/>
        <v>28.392100472115388</v>
      </c>
    </row>
    <row r="18" spans="1:8" x14ac:dyDescent="0.3">
      <c r="A18" s="8">
        <f t="shared" si="6"/>
        <v>11</v>
      </c>
      <c r="B18" s="18">
        <v>48663.51</v>
      </c>
      <c r="C18" s="18">
        <f t="shared" si="0"/>
        <v>60508.208334000003</v>
      </c>
      <c r="D18" s="18">
        <f t="shared" si="1"/>
        <v>5042.3506944999999</v>
      </c>
      <c r="E18" s="19">
        <f t="shared" si="2"/>
        <v>30.621562922064779</v>
      </c>
      <c r="F18" s="19">
        <f t="shared" si="3"/>
        <v>15.31078146103239</v>
      </c>
      <c r="G18" s="19">
        <f t="shared" si="4"/>
        <v>6.124312584412956</v>
      </c>
      <c r="H18" s="20">
        <f t="shared" si="5"/>
        <v>29.090484775961539</v>
      </c>
    </row>
    <row r="19" spans="1:8" x14ac:dyDescent="0.3">
      <c r="A19" s="8">
        <f t="shared" si="6"/>
        <v>12</v>
      </c>
      <c r="B19" s="18">
        <v>49278.54</v>
      </c>
      <c r="C19" s="18">
        <f t="shared" si="0"/>
        <v>61272.936636000006</v>
      </c>
      <c r="D19" s="18">
        <f t="shared" si="1"/>
        <v>5106.0780530000002</v>
      </c>
      <c r="E19" s="19">
        <f t="shared" si="2"/>
        <v>31.00857117206478</v>
      </c>
      <c r="F19" s="19">
        <f t="shared" si="3"/>
        <v>15.50428558603239</v>
      </c>
      <c r="G19" s="19">
        <f t="shared" si="4"/>
        <v>6.2017142344129557</v>
      </c>
      <c r="H19" s="20">
        <f t="shared" si="5"/>
        <v>29.45814261346154</v>
      </c>
    </row>
    <row r="20" spans="1:8" x14ac:dyDescent="0.3">
      <c r="A20" s="8">
        <f t="shared" si="6"/>
        <v>13</v>
      </c>
      <c r="B20" s="18">
        <v>50249.67</v>
      </c>
      <c r="C20" s="18">
        <f t="shared" si="0"/>
        <v>62480.439678000002</v>
      </c>
      <c r="D20" s="18">
        <f t="shared" si="1"/>
        <v>5206.7033065000005</v>
      </c>
      <c r="E20" s="19">
        <f t="shared" si="2"/>
        <v>31.61965570748988</v>
      </c>
      <c r="F20" s="19">
        <f t="shared" si="3"/>
        <v>15.80982785374494</v>
      </c>
      <c r="G20" s="19">
        <f t="shared" si="4"/>
        <v>6.323931141497976</v>
      </c>
      <c r="H20" s="20">
        <f t="shared" si="5"/>
        <v>30.038672922115385</v>
      </c>
    </row>
    <row r="21" spans="1:8" x14ac:dyDescent="0.3">
      <c r="A21" s="8">
        <f t="shared" si="6"/>
        <v>14</v>
      </c>
      <c r="B21" s="18">
        <v>51114.22</v>
      </c>
      <c r="C21" s="18">
        <f t="shared" si="0"/>
        <v>63555.421148000001</v>
      </c>
      <c r="D21" s="18">
        <f t="shared" si="1"/>
        <v>5296.2850956666671</v>
      </c>
      <c r="E21" s="19">
        <f t="shared" si="2"/>
        <v>32.163674670040486</v>
      </c>
      <c r="F21" s="19">
        <f t="shared" si="3"/>
        <v>16.081837335020243</v>
      </c>
      <c r="G21" s="19">
        <f t="shared" si="4"/>
        <v>6.4327349340080975</v>
      </c>
      <c r="H21" s="20">
        <f t="shared" si="5"/>
        <v>30.555490936538462</v>
      </c>
    </row>
    <row r="22" spans="1:8" x14ac:dyDescent="0.3">
      <c r="A22" s="8">
        <f t="shared" si="6"/>
        <v>15</v>
      </c>
      <c r="B22" s="18">
        <v>51928.33</v>
      </c>
      <c r="C22" s="18">
        <f t="shared" si="0"/>
        <v>64567.685522000007</v>
      </c>
      <c r="D22" s="18">
        <f t="shared" si="1"/>
        <v>5380.6404601666663</v>
      </c>
      <c r="E22" s="19">
        <f t="shared" si="2"/>
        <v>32.675954211538468</v>
      </c>
      <c r="F22" s="19">
        <f t="shared" si="3"/>
        <v>16.337977105769234</v>
      </c>
      <c r="G22" s="19">
        <f t="shared" si="4"/>
        <v>6.5351908423076939</v>
      </c>
      <c r="H22" s="20">
        <f t="shared" si="5"/>
        <v>31.042156500961543</v>
      </c>
    </row>
    <row r="23" spans="1:8" x14ac:dyDescent="0.3">
      <c r="A23" s="8">
        <f t="shared" si="6"/>
        <v>16</v>
      </c>
      <c r="B23" s="18">
        <v>53168.39</v>
      </c>
      <c r="C23" s="18">
        <f t="shared" si="0"/>
        <v>66109.576126</v>
      </c>
      <c r="D23" s="18">
        <f t="shared" si="1"/>
        <v>5509.1313438333327</v>
      </c>
      <c r="E23" s="19">
        <f t="shared" si="2"/>
        <v>33.456263221659917</v>
      </c>
      <c r="F23" s="19">
        <f t="shared" si="3"/>
        <v>16.728131610829958</v>
      </c>
      <c r="G23" s="19">
        <f t="shared" si="4"/>
        <v>6.6912526443319837</v>
      </c>
      <c r="H23" s="20">
        <f t="shared" si="5"/>
        <v>31.783450060576921</v>
      </c>
    </row>
    <row r="24" spans="1:8" x14ac:dyDescent="0.3">
      <c r="A24" s="8">
        <f t="shared" si="6"/>
        <v>17</v>
      </c>
      <c r="B24" s="18">
        <v>53607.51</v>
      </c>
      <c r="C24" s="18">
        <f t="shared" si="0"/>
        <v>66655.577934000001</v>
      </c>
      <c r="D24" s="18">
        <f t="shared" si="1"/>
        <v>5554.6314945000013</v>
      </c>
      <c r="E24" s="19">
        <f t="shared" si="2"/>
        <v>33.73257992611336</v>
      </c>
      <c r="F24" s="19">
        <f t="shared" si="3"/>
        <v>16.86628996305668</v>
      </c>
      <c r="G24" s="19">
        <f t="shared" si="4"/>
        <v>6.7465159852226719</v>
      </c>
      <c r="H24" s="20">
        <f t="shared" si="5"/>
        <v>32.045950929807695</v>
      </c>
    </row>
    <row r="25" spans="1:8" x14ac:dyDescent="0.3">
      <c r="A25" s="8">
        <f t="shared" si="6"/>
        <v>18</v>
      </c>
      <c r="B25" s="18">
        <v>55222.59</v>
      </c>
      <c r="C25" s="18">
        <f t="shared" si="0"/>
        <v>68663.768406000003</v>
      </c>
      <c r="D25" s="18">
        <f t="shared" si="1"/>
        <v>5721.9807005000002</v>
      </c>
      <c r="E25" s="19">
        <f t="shared" si="2"/>
        <v>34.748870650809721</v>
      </c>
      <c r="F25" s="19">
        <f t="shared" si="3"/>
        <v>17.37443532540486</v>
      </c>
      <c r="G25" s="19">
        <f t="shared" si="4"/>
        <v>6.949774130161944</v>
      </c>
      <c r="H25" s="20">
        <f t="shared" si="5"/>
        <v>33.011427118269232</v>
      </c>
    </row>
    <row r="26" spans="1:8" x14ac:dyDescent="0.3">
      <c r="A26" s="8">
        <f t="shared" si="6"/>
        <v>19</v>
      </c>
      <c r="B26" s="18">
        <v>55286.11</v>
      </c>
      <c r="C26" s="18">
        <f t="shared" si="0"/>
        <v>68742.749173999997</v>
      </c>
      <c r="D26" s="18">
        <f t="shared" si="1"/>
        <v>5728.562431166667</v>
      </c>
      <c r="E26" s="19">
        <f t="shared" si="2"/>
        <v>34.788840675101213</v>
      </c>
      <c r="F26" s="19">
        <f t="shared" si="3"/>
        <v>17.394420337550606</v>
      </c>
      <c r="G26" s="19">
        <f t="shared" si="4"/>
        <v>6.9577681350202427</v>
      </c>
      <c r="H26" s="20">
        <f t="shared" si="5"/>
        <v>33.049398641346151</v>
      </c>
    </row>
    <row r="27" spans="1:8" x14ac:dyDescent="0.3">
      <c r="A27" s="8">
        <f t="shared" si="6"/>
        <v>20</v>
      </c>
      <c r="B27" s="18">
        <v>57276.77</v>
      </c>
      <c r="C27" s="18">
        <f t="shared" si="0"/>
        <v>71217.935817999998</v>
      </c>
      <c r="D27" s="18">
        <f t="shared" si="1"/>
        <v>5934.8279848333332</v>
      </c>
      <c r="E27" s="19">
        <f t="shared" si="2"/>
        <v>36.041465494939267</v>
      </c>
      <c r="F27" s="19">
        <f t="shared" si="3"/>
        <v>18.020732747469633</v>
      </c>
      <c r="G27" s="19">
        <f t="shared" si="4"/>
        <v>7.2082930989878538</v>
      </c>
      <c r="H27" s="20">
        <f t="shared" si="5"/>
        <v>34.239392220192308</v>
      </c>
    </row>
    <row r="28" spans="1:8" x14ac:dyDescent="0.3">
      <c r="A28" s="8">
        <f t="shared" si="6"/>
        <v>21</v>
      </c>
      <c r="B28" s="18">
        <v>57323.74</v>
      </c>
      <c r="C28" s="18">
        <f t="shared" si="0"/>
        <v>71276.338315999994</v>
      </c>
      <c r="D28" s="18">
        <f t="shared" si="1"/>
        <v>5939.6948596666671</v>
      </c>
      <c r="E28" s="19">
        <f t="shared" si="2"/>
        <v>36.071021414979754</v>
      </c>
      <c r="F28" s="19">
        <f t="shared" si="3"/>
        <v>18.035510707489877</v>
      </c>
      <c r="G28" s="19">
        <f t="shared" si="4"/>
        <v>7.2142042829959507</v>
      </c>
      <c r="H28" s="20">
        <f t="shared" si="5"/>
        <v>34.267470344230766</v>
      </c>
    </row>
    <row r="29" spans="1:8" x14ac:dyDescent="0.3">
      <c r="A29" s="8">
        <f t="shared" si="6"/>
        <v>22</v>
      </c>
      <c r="B29" s="18">
        <v>59330.97</v>
      </c>
      <c r="C29" s="18">
        <f t="shared" si="0"/>
        <v>73772.128098000001</v>
      </c>
      <c r="D29" s="18">
        <f t="shared" si="1"/>
        <v>6147.6773415000007</v>
      </c>
      <c r="E29" s="19">
        <f t="shared" si="2"/>
        <v>37.334072924089071</v>
      </c>
      <c r="F29" s="19">
        <f t="shared" si="3"/>
        <v>18.667036462044535</v>
      </c>
      <c r="G29" s="19">
        <f t="shared" si="4"/>
        <v>7.466814584817814</v>
      </c>
      <c r="H29" s="20">
        <f t="shared" si="5"/>
        <v>35.467369277884615</v>
      </c>
    </row>
    <row r="30" spans="1:8" x14ac:dyDescent="0.3">
      <c r="A30" s="8">
        <f t="shared" si="6"/>
        <v>23</v>
      </c>
      <c r="B30" s="18">
        <v>61385.14</v>
      </c>
      <c r="C30" s="18">
        <f t="shared" si="0"/>
        <v>76326.283076000007</v>
      </c>
      <c r="D30" s="18">
        <f t="shared" si="1"/>
        <v>6360.5235896666672</v>
      </c>
      <c r="E30" s="19">
        <f t="shared" si="2"/>
        <v>38.626661475708502</v>
      </c>
      <c r="F30" s="19">
        <f t="shared" si="3"/>
        <v>19.313330737854251</v>
      </c>
      <c r="G30" s="19">
        <f t="shared" si="4"/>
        <v>7.7253322951417003</v>
      </c>
      <c r="H30" s="20">
        <f t="shared" si="5"/>
        <v>36.695328401923078</v>
      </c>
    </row>
    <row r="31" spans="1:8" x14ac:dyDescent="0.3">
      <c r="A31" s="8">
        <f t="shared" si="6"/>
        <v>24</v>
      </c>
      <c r="B31" s="18">
        <v>63392.37</v>
      </c>
      <c r="C31" s="18">
        <f t="shared" si="0"/>
        <v>78822.072858000014</v>
      </c>
      <c r="D31" s="18">
        <f t="shared" si="1"/>
        <v>6568.5060715000009</v>
      </c>
      <c r="E31" s="19">
        <f t="shared" si="2"/>
        <v>39.88971298481782</v>
      </c>
      <c r="F31" s="19">
        <f t="shared" si="3"/>
        <v>19.94485649240891</v>
      </c>
      <c r="G31" s="19">
        <f t="shared" si="4"/>
        <v>7.9779425969635636</v>
      </c>
      <c r="H31" s="20">
        <f t="shared" si="5"/>
        <v>37.895227335576926</v>
      </c>
    </row>
    <row r="32" spans="1:8" x14ac:dyDescent="0.3">
      <c r="A32" s="8">
        <f t="shared" si="6"/>
        <v>25</v>
      </c>
      <c r="B32" s="18">
        <v>63505.99</v>
      </c>
      <c r="C32" s="18">
        <f t="shared" si="0"/>
        <v>78963.347966000001</v>
      </c>
      <c r="D32" s="18">
        <f t="shared" si="1"/>
        <v>6580.2789971666671</v>
      </c>
      <c r="E32" s="19">
        <f t="shared" si="2"/>
        <v>39.961208484817817</v>
      </c>
      <c r="F32" s="19">
        <f t="shared" si="3"/>
        <v>19.980604242408909</v>
      </c>
      <c r="G32" s="19">
        <f t="shared" si="4"/>
        <v>7.9922416969635632</v>
      </c>
      <c r="H32" s="20">
        <f t="shared" si="5"/>
        <v>37.963148060576927</v>
      </c>
    </row>
    <row r="33" spans="1:8" x14ac:dyDescent="0.3">
      <c r="A33" s="8">
        <f t="shared" si="6"/>
        <v>26</v>
      </c>
      <c r="B33" s="18">
        <v>63611.26</v>
      </c>
      <c r="C33" s="18">
        <f t="shared" si="0"/>
        <v>79094.240684000004</v>
      </c>
      <c r="D33" s="18">
        <f t="shared" si="1"/>
        <v>6591.1867236666676</v>
      </c>
      <c r="E33" s="19">
        <f t="shared" si="2"/>
        <v>40.027449738866402</v>
      </c>
      <c r="F33" s="19">
        <f t="shared" si="3"/>
        <v>20.013724869433201</v>
      </c>
      <c r="G33" s="19">
        <f t="shared" si="4"/>
        <v>8.005489947773281</v>
      </c>
      <c r="H33" s="20">
        <f t="shared" si="5"/>
        <v>38.026077251923077</v>
      </c>
    </row>
    <row r="34" spans="1:8" x14ac:dyDescent="0.3">
      <c r="A34" s="8">
        <f t="shared" si="6"/>
        <v>27</v>
      </c>
      <c r="B34" s="18">
        <v>63708.79</v>
      </c>
      <c r="C34" s="18">
        <f t="shared" si="0"/>
        <v>79215.50948600001</v>
      </c>
      <c r="D34" s="18">
        <f t="shared" si="1"/>
        <v>6601.2924571666663</v>
      </c>
      <c r="E34" s="19">
        <f t="shared" si="2"/>
        <v>40.088820590080978</v>
      </c>
      <c r="F34" s="19">
        <f t="shared" si="3"/>
        <v>20.044410295040489</v>
      </c>
      <c r="G34" s="19">
        <f t="shared" si="4"/>
        <v>8.0177641180161956</v>
      </c>
      <c r="H34" s="20">
        <f t="shared" si="5"/>
        <v>38.084379560576927</v>
      </c>
    </row>
    <row r="35" spans="1:8" x14ac:dyDescent="0.3">
      <c r="A35" s="8">
        <f t="shared" si="6"/>
        <v>28</v>
      </c>
      <c r="B35" s="18">
        <v>63799.15</v>
      </c>
      <c r="C35" s="18">
        <f t="shared" si="0"/>
        <v>79327.863110000006</v>
      </c>
      <c r="D35" s="18">
        <f t="shared" si="1"/>
        <v>6610.6552591666677</v>
      </c>
      <c r="E35" s="19">
        <f t="shared" si="2"/>
        <v>40.145679711538463</v>
      </c>
      <c r="F35" s="19">
        <f t="shared" si="3"/>
        <v>20.072839855769232</v>
      </c>
      <c r="G35" s="19">
        <f t="shared" si="4"/>
        <v>8.0291359423076933</v>
      </c>
      <c r="H35" s="20">
        <f t="shared" si="5"/>
        <v>38.138395725961544</v>
      </c>
    </row>
    <row r="36" spans="1:8" x14ac:dyDescent="0.3">
      <c r="A36" s="8">
        <f t="shared" si="6"/>
        <v>29</v>
      </c>
      <c r="B36" s="18">
        <v>63882.82</v>
      </c>
      <c r="C36" s="18">
        <f t="shared" si="0"/>
        <v>79431.898388000001</v>
      </c>
      <c r="D36" s="18">
        <f t="shared" si="1"/>
        <v>6619.3248656666674</v>
      </c>
      <c r="E36" s="19">
        <f t="shared" si="2"/>
        <v>40.198329143724699</v>
      </c>
      <c r="F36" s="19">
        <f t="shared" si="3"/>
        <v>20.09916457186235</v>
      </c>
      <c r="G36" s="19">
        <f t="shared" si="4"/>
        <v>8.0396658287449405</v>
      </c>
      <c r="H36" s="20">
        <f t="shared" si="5"/>
        <v>38.188412686538463</v>
      </c>
    </row>
    <row r="37" spans="1:8" x14ac:dyDescent="0.3">
      <c r="A37" s="8">
        <f t="shared" si="6"/>
        <v>30</v>
      </c>
      <c r="B37" s="18">
        <v>63960.39</v>
      </c>
      <c r="C37" s="18">
        <f t="shared" si="0"/>
        <v>79528.348926000006</v>
      </c>
      <c r="D37" s="18">
        <f t="shared" si="1"/>
        <v>6627.3624105000008</v>
      </c>
      <c r="E37" s="19">
        <f t="shared" si="2"/>
        <v>40.247140144736846</v>
      </c>
      <c r="F37" s="19">
        <f t="shared" si="3"/>
        <v>20.123570072368423</v>
      </c>
      <c r="G37" s="19">
        <f t="shared" si="4"/>
        <v>8.0494280289473696</v>
      </c>
      <c r="H37" s="20">
        <f t="shared" si="5"/>
        <v>38.234783137500003</v>
      </c>
    </row>
    <row r="38" spans="1:8" x14ac:dyDescent="0.3">
      <c r="A38" s="8">
        <f t="shared" si="6"/>
        <v>31</v>
      </c>
      <c r="B38" s="18">
        <v>64032.18</v>
      </c>
      <c r="C38" s="18">
        <f t="shared" si="0"/>
        <v>79617.612611999997</v>
      </c>
      <c r="D38" s="18">
        <f t="shared" si="1"/>
        <v>6634.8010510000004</v>
      </c>
      <c r="E38" s="19">
        <f t="shared" si="2"/>
        <v>40.292314074898783</v>
      </c>
      <c r="F38" s="19">
        <f t="shared" si="3"/>
        <v>20.146157037449392</v>
      </c>
      <c r="G38" s="19">
        <f t="shared" si="4"/>
        <v>8.058462814979757</v>
      </c>
      <c r="H38" s="20">
        <f t="shared" si="5"/>
        <v>38.277698371153846</v>
      </c>
    </row>
    <row r="39" spans="1:8" x14ac:dyDescent="0.3">
      <c r="A39" s="8">
        <f t="shared" si="6"/>
        <v>32</v>
      </c>
      <c r="B39" s="18">
        <v>64098.68</v>
      </c>
      <c r="C39" s="18">
        <f t="shared" si="0"/>
        <v>79700.298712000003</v>
      </c>
      <c r="D39" s="18">
        <f t="shared" si="1"/>
        <v>6641.6915593333333</v>
      </c>
      <c r="E39" s="19">
        <f t="shared" si="2"/>
        <v>40.334159267206481</v>
      </c>
      <c r="F39" s="19">
        <f t="shared" si="3"/>
        <v>20.16707963360324</v>
      </c>
      <c r="G39" s="19">
        <f t="shared" si="4"/>
        <v>8.0668318534412968</v>
      </c>
      <c r="H39" s="20">
        <f t="shared" si="5"/>
        <v>38.317451303846155</v>
      </c>
    </row>
    <row r="40" spans="1:8" x14ac:dyDescent="0.3">
      <c r="A40" s="8">
        <f t="shared" si="6"/>
        <v>33</v>
      </c>
      <c r="B40" s="18">
        <v>64160.22</v>
      </c>
      <c r="C40" s="18">
        <f t="shared" si="0"/>
        <v>79776.817548000006</v>
      </c>
      <c r="D40" s="18">
        <f t="shared" si="1"/>
        <v>6648.0681290000011</v>
      </c>
      <c r="E40" s="19">
        <f t="shared" si="2"/>
        <v>40.372883374493931</v>
      </c>
      <c r="F40" s="19">
        <f t="shared" si="3"/>
        <v>20.186441687246965</v>
      </c>
      <c r="G40" s="19">
        <f t="shared" si="4"/>
        <v>8.0745766748987862</v>
      </c>
      <c r="H40" s="20">
        <f t="shared" si="5"/>
        <v>38.354239205769233</v>
      </c>
    </row>
    <row r="41" spans="1:8" x14ac:dyDescent="0.3">
      <c r="A41" s="8">
        <f t="shared" si="6"/>
        <v>34</v>
      </c>
      <c r="B41" s="18">
        <v>64217.26</v>
      </c>
      <c r="C41" s="18">
        <f t="shared" si="0"/>
        <v>79847.741084000008</v>
      </c>
      <c r="D41" s="18">
        <f t="shared" si="1"/>
        <v>6653.9784236666674</v>
      </c>
      <c r="E41" s="19">
        <f t="shared" si="2"/>
        <v>40.408775852226725</v>
      </c>
      <c r="F41" s="19">
        <f t="shared" si="3"/>
        <v>20.204387926113363</v>
      </c>
      <c r="G41" s="19">
        <f t="shared" si="4"/>
        <v>8.0817551704453443</v>
      </c>
      <c r="H41" s="20">
        <f t="shared" si="5"/>
        <v>38.388337059615388</v>
      </c>
    </row>
    <row r="42" spans="1:8" x14ac:dyDescent="0.3">
      <c r="A42" s="21">
        <f t="shared" si="6"/>
        <v>35</v>
      </c>
      <c r="B42" s="22">
        <v>64270.03</v>
      </c>
      <c r="C42" s="22">
        <f t="shared" si="0"/>
        <v>79913.355301999996</v>
      </c>
      <c r="D42" s="22">
        <f t="shared" si="1"/>
        <v>6659.446275166667</v>
      </c>
      <c r="E42" s="23">
        <f t="shared" si="2"/>
        <v>40.441981428137652</v>
      </c>
      <c r="F42" s="23">
        <f t="shared" si="3"/>
        <v>20.220990714068826</v>
      </c>
      <c r="G42" s="23">
        <f t="shared" si="4"/>
        <v>8.08839628562753</v>
      </c>
      <c r="H42" s="24">
        <f t="shared" si="5"/>
        <v>38.419882356730767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26</v>
      </c>
      <c r="B1" s="1" t="s">
        <v>60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37251.08</v>
      </c>
      <c r="C7" s="18">
        <f t="shared" ref="C7:C42" si="0">B7*$D$3</f>
        <v>46317.992872000003</v>
      </c>
      <c r="D7" s="18">
        <f t="shared" ref="D7:D42" si="1">B7/12*$D$3</f>
        <v>3859.8327393333334</v>
      </c>
      <c r="E7" s="19">
        <f t="shared" ref="E7:E42" si="2">C7/1976</f>
        <v>23.440279793522269</v>
      </c>
      <c r="F7" s="19">
        <f>E7/2</f>
        <v>11.720139896761134</v>
      </c>
      <c r="G7" s="19">
        <f>E7/5</f>
        <v>4.6880559587044539</v>
      </c>
      <c r="H7" s="20">
        <f>C7/2080</f>
        <v>22.268265803846155</v>
      </c>
    </row>
    <row r="8" spans="1:8" x14ac:dyDescent="0.3">
      <c r="A8" s="8">
        <f>A7+1</f>
        <v>1</v>
      </c>
      <c r="B8" s="18">
        <v>38325.64</v>
      </c>
      <c r="C8" s="18">
        <f t="shared" si="0"/>
        <v>47654.100775999999</v>
      </c>
      <c r="D8" s="18">
        <f t="shared" si="1"/>
        <v>3971.1750646666669</v>
      </c>
      <c r="E8" s="19">
        <f t="shared" si="2"/>
        <v>24.116447761133603</v>
      </c>
      <c r="F8" s="19">
        <f t="shared" ref="F8:F42" si="3">E8/2</f>
        <v>12.058223880566802</v>
      </c>
      <c r="G8" s="19">
        <f t="shared" ref="G8:G42" si="4">E8/5</f>
        <v>4.8232895522267203</v>
      </c>
      <c r="H8" s="20">
        <f t="shared" ref="H8:H42" si="5">C8/2080</f>
        <v>22.910625373076922</v>
      </c>
    </row>
    <row r="9" spans="1:8" x14ac:dyDescent="0.3">
      <c r="A9" s="8">
        <f t="shared" ref="A9:A42" si="6">A8+1</f>
        <v>2</v>
      </c>
      <c r="B9" s="18">
        <v>39442.980000000003</v>
      </c>
      <c r="C9" s="18">
        <f t="shared" si="0"/>
        <v>49043.401332000009</v>
      </c>
      <c r="D9" s="18">
        <f t="shared" si="1"/>
        <v>4086.9501110000006</v>
      </c>
      <c r="E9" s="19">
        <f t="shared" si="2"/>
        <v>24.819535087044539</v>
      </c>
      <c r="F9" s="19">
        <f t="shared" si="3"/>
        <v>12.409767543522269</v>
      </c>
      <c r="G9" s="19">
        <f t="shared" si="4"/>
        <v>4.9639070174089079</v>
      </c>
      <c r="H9" s="20">
        <f t="shared" si="5"/>
        <v>23.57855833269231</v>
      </c>
    </row>
    <row r="10" spans="1:8" x14ac:dyDescent="0.3">
      <c r="A10" s="8">
        <f t="shared" si="6"/>
        <v>3</v>
      </c>
      <c r="B10" s="18">
        <v>40540.33</v>
      </c>
      <c r="C10" s="18">
        <f t="shared" si="0"/>
        <v>50407.846322000005</v>
      </c>
      <c r="D10" s="18">
        <f t="shared" si="1"/>
        <v>4200.6538601666671</v>
      </c>
      <c r="E10" s="19">
        <f t="shared" si="2"/>
        <v>25.510043685222673</v>
      </c>
      <c r="F10" s="19">
        <f t="shared" si="3"/>
        <v>12.755021842611336</v>
      </c>
      <c r="G10" s="19">
        <f t="shared" si="4"/>
        <v>5.1020087370445344</v>
      </c>
      <c r="H10" s="20">
        <f t="shared" si="5"/>
        <v>24.234541500961541</v>
      </c>
    </row>
    <row r="11" spans="1:8" x14ac:dyDescent="0.3">
      <c r="A11" s="8">
        <f t="shared" si="6"/>
        <v>4</v>
      </c>
      <c r="B11" s="18">
        <v>41857.160000000003</v>
      </c>
      <c r="C11" s="18">
        <f t="shared" si="0"/>
        <v>52045.192744000007</v>
      </c>
      <c r="D11" s="18">
        <f t="shared" si="1"/>
        <v>4337.0993953333336</v>
      </c>
      <c r="E11" s="19">
        <f t="shared" si="2"/>
        <v>26.338660295546564</v>
      </c>
      <c r="F11" s="19">
        <f t="shared" si="3"/>
        <v>13.169330147773282</v>
      </c>
      <c r="G11" s="19">
        <f t="shared" si="4"/>
        <v>5.2677320591093126</v>
      </c>
      <c r="H11" s="20">
        <f t="shared" si="5"/>
        <v>25.021727280769234</v>
      </c>
    </row>
    <row r="12" spans="1:8" x14ac:dyDescent="0.3">
      <c r="A12" s="8">
        <f t="shared" si="6"/>
        <v>5</v>
      </c>
      <c r="B12" s="18">
        <v>43569.05</v>
      </c>
      <c r="C12" s="18">
        <f t="shared" si="0"/>
        <v>54173.756770000007</v>
      </c>
      <c r="D12" s="18">
        <f t="shared" si="1"/>
        <v>4514.4797308333336</v>
      </c>
      <c r="E12" s="19">
        <f t="shared" si="2"/>
        <v>27.41586881072875</v>
      </c>
      <c r="F12" s="19">
        <f t="shared" si="3"/>
        <v>13.707934405364375</v>
      </c>
      <c r="G12" s="19">
        <f t="shared" si="4"/>
        <v>5.4831737621457499</v>
      </c>
      <c r="H12" s="20">
        <f t="shared" si="5"/>
        <v>26.045075370192311</v>
      </c>
    </row>
    <row r="13" spans="1:8" x14ac:dyDescent="0.3">
      <c r="A13" s="8">
        <f t="shared" si="6"/>
        <v>6</v>
      </c>
      <c r="B13" s="18">
        <v>43569.05</v>
      </c>
      <c r="C13" s="18">
        <f t="shared" si="0"/>
        <v>54173.756770000007</v>
      </c>
      <c r="D13" s="18">
        <f t="shared" si="1"/>
        <v>4514.4797308333336</v>
      </c>
      <c r="E13" s="19">
        <f t="shared" si="2"/>
        <v>27.41586881072875</v>
      </c>
      <c r="F13" s="19">
        <f t="shared" si="3"/>
        <v>13.707934405364375</v>
      </c>
      <c r="G13" s="19">
        <f t="shared" si="4"/>
        <v>5.4831737621457499</v>
      </c>
      <c r="H13" s="20">
        <f t="shared" si="5"/>
        <v>26.045075370192311</v>
      </c>
    </row>
    <row r="14" spans="1:8" x14ac:dyDescent="0.3">
      <c r="A14" s="8">
        <f t="shared" si="6"/>
        <v>7</v>
      </c>
      <c r="B14" s="18">
        <v>45324.82</v>
      </c>
      <c r="C14" s="18">
        <f t="shared" si="0"/>
        <v>56356.881187999999</v>
      </c>
      <c r="D14" s="18">
        <f t="shared" si="1"/>
        <v>4696.4067656666666</v>
      </c>
      <c r="E14" s="19">
        <f t="shared" si="2"/>
        <v>28.520688860323887</v>
      </c>
      <c r="F14" s="19">
        <f t="shared" si="3"/>
        <v>14.260344430161943</v>
      </c>
      <c r="G14" s="19">
        <f t="shared" si="4"/>
        <v>5.7041377720647777</v>
      </c>
      <c r="H14" s="20">
        <f t="shared" si="5"/>
        <v>27.094654417307691</v>
      </c>
    </row>
    <row r="15" spans="1:8" x14ac:dyDescent="0.3">
      <c r="A15" s="8">
        <f t="shared" si="6"/>
        <v>8</v>
      </c>
      <c r="B15" s="18">
        <v>45324.82</v>
      </c>
      <c r="C15" s="18">
        <f t="shared" si="0"/>
        <v>56356.881187999999</v>
      </c>
      <c r="D15" s="18">
        <f t="shared" si="1"/>
        <v>4696.4067656666666</v>
      </c>
      <c r="E15" s="19">
        <f t="shared" si="2"/>
        <v>28.520688860323887</v>
      </c>
      <c r="F15" s="19">
        <f t="shared" si="3"/>
        <v>14.260344430161943</v>
      </c>
      <c r="G15" s="19">
        <f t="shared" si="4"/>
        <v>5.7041377720647777</v>
      </c>
      <c r="H15" s="20">
        <f t="shared" si="5"/>
        <v>27.094654417307691</v>
      </c>
    </row>
    <row r="16" spans="1:8" x14ac:dyDescent="0.3">
      <c r="A16" s="8">
        <f t="shared" si="6"/>
        <v>9</v>
      </c>
      <c r="B16" s="18">
        <v>47080.59</v>
      </c>
      <c r="C16" s="18">
        <f t="shared" si="0"/>
        <v>58540.005605999999</v>
      </c>
      <c r="D16" s="18">
        <f t="shared" si="1"/>
        <v>4878.3338004999996</v>
      </c>
      <c r="E16" s="19">
        <f t="shared" si="2"/>
        <v>29.625508909919027</v>
      </c>
      <c r="F16" s="19">
        <f t="shared" si="3"/>
        <v>14.812754454959514</v>
      </c>
      <c r="G16" s="19">
        <f t="shared" si="4"/>
        <v>5.9251017819838054</v>
      </c>
      <c r="H16" s="20">
        <f t="shared" si="5"/>
        <v>28.144233464423078</v>
      </c>
    </row>
    <row r="17" spans="1:8" x14ac:dyDescent="0.3">
      <c r="A17" s="8">
        <f t="shared" si="6"/>
        <v>10</v>
      </c>
      <c r="B17" s="18">
        <v>47080.59</v>
      </c>
      <c r="C17" s="18">
        <f t="shared" si="0"/>
        <v>58540.005605999999</v>
      </c>
      <c r="D17" s="18">
        <f t="shared" si="1"/>
        <v>4878.3338004999996</v>
      </c>
      <c r="E17" s="19">
        <f t="shared" si="2"/>
        <v>29.625508909919027</v>
      </c>
      <c r="F17" s="19">
        <f t="shared" si="3"/>
        <v>14.812754454959514</v>
      </c>
      <c r="G17" s="19">
        <f t="shared" si="4"/>
        <v>5.9251017819838054</v>
      </c>
      <c r="H17" s="20">
        <f t="shared" si="5"/>
        <v>28.144233464423078</v>
      </c>
    </row>
    <row r="18" spans="1:8" x14ac:dyDescent="0.3">
      <c r="A18" s="8">
        <f t="shared" si="6"/>
        <v>11</v>
      </c>
      <c r="B18" s="18">
        <v>49275.31</v>
      </c>
      <c r="C18" s="18">
        <f t="shared" si="0"/>
        <v>61268.920453999999</v>
      </c>
      <c r="D18" s="18">
        <f t="shared" si="1"/>
        <v>5105.7433711666663</v>
      </c>
      <c r="E18" s="19">
        <f t="shared" si="2"/>
        <v>31.006538691295546</v>
      </c>
      <c r="F18" s="19">
        <f t="shared" si="3"/>
        <v>15.503269345647773</v>
      </c>
      <c r="G18" s="19">
        <f t="shared" si="4"/>
        <v>6.2013077382591089</v>
      </c>
      <c r="H18" s="20">
        <f t="shared" si="5"/>
        <v>29.45621175673077</v>
      </c>
    </row>
    <row r="19" spans="1:8" x14ac:dyDescent="0.3">
      <c r="A19" s="8">
        <f t="shared" si="6"/>
        <v>12</v>
      </c>
      <c r="B19" s="18">
        <v>49275.31</v>
      </c>
      <c r="C19" s="18">
        <f t="shared" si="0"/>
        <v>61268.920453999999</v>
      </c>
      <c r="D19" s="18">
        <f t="shared" si="1"/>
        <v>5105.7433711666663</v>
      </c>
      <c r="E19" s="19">
        <f t="shared" si="2"/>
        <v>31.006538691295546</v>
      </c>
      <c r="F19" s="19">
        <f t="shared" si="3"/>
        <v>15.503269345647773</v>
      </c>
      <c r="G19" s="19">
        <f t="shared" si="4"/>
        <v>6.2013077382591089</v>
      </c>
      <c r="H19" s="20">
        <f t="shared" si="5"/>
        <v>29.45621175673077</v>
      </c>
    </row>
    <row r="20" spans="1:8" x14ac:dyDescent="0.3">
      <c r="A20" s="8">
        <f t="shared" si="6"/>
        <v>13</v>
      </c>
      <c r="B20" s="18">
        <v>51250.559999999998</v>
      </c>
      <c r="C20" s="18">
        <f t="shared" si="0"/>
        <v>63724.946303999997</v>
      </c>
      <c r="D20" s="18">
        <f t="shared" si="1"/>
        <v>5310.4121920000007</v>
      </c>
      <c r="E20" s="19">
        <f t="shared" si="2"/>
        <v>32.249466753036437</v>
      </c>
      <c r="F20" s="19">
        <f t="shared" si="3"/>
        <v>16.124733376518218</v>
      </c>
      <c r="G20" s="19">
        <f t="shared" si="4"/>
        <v>6.4498933506072875</v>
      </c>
      <c r="H20" s="20">
        <f t="shared" si="5"/>
        <v>30.636993415384612</v>
      </c>
    </row>
    <row r="21" spans="1:8" x14ac:dyDescent="0.3">
      <c r="A21" s="8">
        <f t="shared" si="6"/>
        <v>14</v>
      </c>
      <c r="B21" s="18">
        <v>51250.559999999998</v>
      </c>
      <c r="C21" s="18">
        <f t="shared" si="0"/>
        <v>63724.946303999997</v>
      </c>
      <c r="D21" s="18">
        <f t="shared" si="1"/>
        <v>5310.4121920000007</v>
      </c>
      <c r="E21" s="19">
        <f t="shared" si="2"/>
        <v>32.249466753036437</v>
      </c>
      <c r="F21" s="19">
        <f t="shared" si="3"/>
        <v>16.124733376518218</v>
      </c>
      <c r="G21" s="19">
        <f t="shared" si="4"/>
        <v>6.4498933506072875</v>
      </c>
      <c r="H21" s="20">
        <f t="shared" si="5"/>
        <v>30.636993415384612</v>
      </c>
    </row>
    <row r="22" spans="1:8" x14ac:dyDescent="0.3">
      <c r="A22" s="8">
        <f t="shared" si="6"/>
        <v>15</v>
      </c>
      <c r="B22" s="18">
        <v>53225.8</v>
      </c>
      <c r="C22" s="18">
        <f t="shared" si="0"/>
        <v>66180.959720000013</v>
      </c>
      <c r="D22" s="18">
        <f t="shared" si="1"/>
        <v>5515.0799766666669</v>
      </c>
      <c r="E22" s="19">
        <f t="shared" si="2"/>
        <v>33.492388522267213</v>
      </c>
      <c r="F22" s="19">
        <f t="shared" si="3"/>
        <v>16.746194261133606</v>
      </c>
      <c r="G22" s="19">
        <f t="shared" si="4"/>
        <v>6.6984777044534427</v>
      </c>
      <c r="H22" s="20">
        <f t="shared" si="5"/>
        <v>31.817769096153853</v>
      </c>
    </row>
    <row r="23" spans="1:8" x14ac:dyDescent="0.3">
      <c r="A23" s="8">
        <f t="shared" si="6"/>
        <v>16</v>
      </c>
      <c r="B23" s="18">
        <v>53225.8</v>
      </c>
      <c r="C23" s="18">
        <f t="shared" si="0"/>
        <v>66180.959720000013</v>
      </c>
      <c r="D23" s="18">
        <f t="shared" si="1"/>
        <v>5515.0799766666669</v>
      </c>
      <c r="E23" s="19">
        <f t="shared" si="2"/>
        <v>33.492388522267213</v>
      </c>
      <c r="F23" s="19">
        <f t="shared" si="3"/>
        <v>16.746194261133606</v>
      </c>
      <c r="G23" s="19">
        <f t="shared" si="4"/>
        <v>6.6984777044534427</v>
      </c>
      <c r="H23" s="20">
        <f t="shared" si="5"/>
        <v>31.817769096153853</v>
      </c>
    </row>
    <row r="24" spans="1:8" x14ac:dyDescent="0.3">
      <c r="A24" s="8">
        <f t="shared" si="6"/>
        <v>17</v>
      </c>
      <c r="B24" s="18">
        <v>55420.52</v>
      </c>
      <c r="C24" s="18">
        <f t="shared" si="0"/>
        <v>68909.874567999999</v>
      </c>
      <c r="D24" s="18">
        <f t="shared" si="1"/>
        <v>5742.4895473333327</v>
      </c>
      <c r="E24" s="19">
        <f t="shared" si="2"/>
        <v>34.873418303643724</v>
      </c>
      <c r="F24" s="19">
        <f t="shared" si="3"/>
        <v>17.436709151821862</v>
      </c>
      <c r="G24" s="19">
        <f t="shared" si="4"/>
        <v>6.9746836607287452</v>
      </c>
      <c r="H24" s="20">
        <f t="shared" si="5"/>
        <v>33.129747388461539</v>
      </c>
    </row>
    <row r="25" spans="1:8" x14ac:dyDescent="0.3">
      <c r="A25" s="8">
        <f t="shared" si="6"/>
        <v>18</v>
      </c>
      <c r="B25" s="18">
        <v>55420.52</v>
      </c>
      <c r="C25" s="18">
        <f t="shared" si="0"/>
        <v>68909.874567999999</v>
      </c>
      <c r="D25" s="18">
        <f t="shared" si="1"/>
        <v>5742.4895473333327</v>
      </c>
      <c r="E25" s="19">
        <f t="shared" si="2"/>
        <v>34.873418303643724</v>
      </c>
      <c r="F25" s="19">
        <f t="shared" si="3"/>
        <v>17.436709151821862</v>
      </c>
      <c r="G25" s="19">
        <f t="shared" si="4"/>
        <v>6.9746836607287452</v>
      </c>
      <c r="H25" s="20">
        <f t="shared" si="5"/>
        <v>33.129747388461539</v>
      </c>
    </row>
    <row r="26" spans="1:8" x14ac:dyDescent="0.3">
      <c r="A26" s="8">
        <f t="shared" si="6"/>
        <v>19</v>
      </c>
      <c r="B26" s="18">
        <v>55420.52</v>
      </c>
      <c r="C26" s="18">
        <f t="shared" si="0"/>
        <v>68909.874567999999</v>
      </c>
      <c r="D26" s="18">
        <f t="shared" si="1"/>
        <v>5742.4895473333327</v>
      </c>
      <c r="E26" s="19">
        <f t="shared" si="2"/>
        <v>34.873418303643724</v>
      </c>
      <c r="F26" s="19">
        <f t="shared" si="3"/>
        <v>17.436709151821862</v>
      </c>
      <c r="G26" s="19">
        <f t="shared" si="4"/>
        <v>6.9746836607287452</v>
      </c>
      <c r="H26" s="20">
        <f t="shared" si="5"/>
        <v>33.129747388461539</v>
      </c>
    </row>
    <row r="27" spans="1:8" x14ac:dyDescent="0.3">
      <c r="A27" s="8">
        <f t="shared" si="6"/>
        <v>20</v>
      </c>
      <c r="B27" s="18">
        <v>57395.75</v>
      </c>
      <c r="C27" s="18">
        <f t="shared" si="0"/>
        <v>71365.875549999997</v>
      </c>
      <c r="D27" s="18">
        <f t="shared" si="1"/>
        <v>5947.1562958333343</v>
      </c>
      <c r="E27" s="19">
        <f t="shared" si="2"/>
        <v>36.116333780364371</v>
      </c>
      <c r="F27" s="19">
        <f t="shared" si="3"/>
        <v>18.058166890182186</v>
      </c>
      <c r="G27" s="19">
        <f t="shared" si="4"/>
        <v>7.2232667560728743</v>
      </c>
      <c r="H27" s="20">
        <f t="shared" si="5"/>
        <v>34.310517091346149</v>
      </c>
    </row>
    <row r="28" spans="1:8" x14ac:dyDescent="0.3">
      <c r="A28" s="8">
        <f t="shared" si="6"/>
        <v>21</v>
      </c>
      <c r="B28" s="18">
        <v>57395.75</v>
      </c>
      <c r="C28" s="18">
        <f t="shared" si="0"/>
        <v>71365.875549999997</v>
      </c>
      <c r="D28" s="18">
        <f t="shared" si="1"/>
        <v>5947.1562958333343</v>
      </c>
      <c r="E28" s="19">
        <f t="shared" si="2"/>
        <v>36.116333780364371</v>
      </c>
      <c r="F28" s="19">
        <f t="shared" si="3"/>
        <v>18.058166890182186</v>
      </c>
      <c r="G28" s="19">
        <f t="shared" si="4"/>
        <v>7.2232667560728743</v>
      </c>
      <c r="H28" s="20">
        <f t="shared" si="5"/>
        <v>34.310517091346149</v>
      </c>
    </row>
    <row r="29" spans="1:8" x14ac:dyDescent="0.3">
      <c r="A29" s="8">
        <f t="shared" si="6"/>
        <v>22</v>
      </c>
      <c r="B29" s="18">
        <v>59590.47</v>
      </c>
      <c r="C29" s="18">
        <f t="shared" si="0"/>
        <v>74094.790398000012</v>
      </c>
      <c r="D29" s="18">
        <f t="shared" si="1"/>
        <v>6174.565866500001</v>
      </c>
      <c r="E29" s="19">
        <f t="shared" si="2"/>
        <v>37.497363561740897</v>
      </c>
      <c r="F29" s="19">
        <f t="shared" si="3"/>
        <v>18.748681780870449</v>
      </c>
      <c r="G29" s="19">
        <f t="shared" si="4"/>
        <v>7.4994727123481795</v>
      </c>
      <c r="H29" s="20">
        <f t="shared" si="5"/>
        <v>35.622495383653849</v>
      </c>
    </row>
    <row r="30" spans="1:8" x14ac:dyDescent="0.3">
      <c r="A30" s="8">
        <f t="shared" si="6"/>
        <v>23</v>
      </c>
      <c r="B30" s="18">
        <v>61785.2</v>
      </c>
      <c r="C30" s="18">
        <f t="shared" si="0"/>
        <v>76823.717680000002</v>
      </c>
      <c r="D30" s="18">
        <f t="shared" si="1"/>
        <v>6401.9764733333332</v>
      </c>
      <c r="E30" s="19">
        <f t="shared" si="2"/>
        <v>38.878399635627531</v>
      </c>
      <c r="F30" s="19">
        <f t="shared" si="3"/>
        <v>19.439199817813765</v>
      </c>
      <c r="G30" s="19">
        <f t="shared" si="4"/>
        <v>7.7756799271255064</v>
      </c>
      <c r="H30" s="20">
        <f t="shared" si="5"/>
        <v>36.934479653846154</v>
      </c>
    </row>
    <row r="31" spans="1:8" x14ac:dyDescent="0.3">
      <c r="A31" s="8">
        <f t="shared" si="6"/>
        <v>24</v>
      </c>
      <c r="B31" s="18">
        <v>63540.97</v>
      </c>
      <c r="C31" s="18">
        <f t="shared" si="0"/>
        <v>79006.842098000008</v>
      </c>
      <c r="D31" s="18">
        <f t="shared" si="1"/>
        <v>6583.9035081666671</v>
      </c>
      <c r="E31" s="19">
        <f t="shared" si="2"/>
        <v>39.983219685222679</v>
      </c>
      <c r="F31" s="19">
        <f t="shared" si="3"/>
        <v>19.991609842611339</v>
      </c>
      <c r="G31" s="19">
        <f t="shared" si="4"/>
        <v>7.9966439370445359</v>
      </c>
      <c r="H31" s="20">
        <f t="shared" si="5"/>
        <v>37.98405870096154</v>
      </c>
    </row>
    <row r="32" spans="1:8" x14ac:dyDescent="0.3">
      <c r="A32" s="8">
        <f t="shared" si="6"/>
        <v>25</v>
      </c>
      <c r="B32" s="18">
        <v>63654.85</v>
      </c>
      <c r="C32" s="18">
        <f t="shared" si="0"/>
        <v>79148.440490000008</v>
      </c>
      <c r="D32" s="18">
        <f t="shared" si="1"/>
        <v>6595.7033741666664</v>
      </c>
      <c r="E32" s="19">
        <f t="shared" si="2"/>
        <v>40.054878790485837</v>
      </c>
      <c r="F32" s="19">
        <f t="shared" si="3"/>
        <v>20.027439395242919</v>
      </c>
      <c r="G32" s="19">
        <f t="shared" si="4"/>
        <v>8.0109757580971674</v>
      </c>
      <c r="H32" s="20">
        <f t="shared" si="5"/>
        <v>38.052134850961544</v>
      </c>
    </row>
    <row r="33" spans="1:8" x14ac:dyDescent="0.3">
      <c r="A33" s="8">
        <f t="shared" si="6"/>
        <v>26</v>
      </c>
      <c r="B33" s="18">
        <v>63760.37</v>
      </c>
      <c r="C33" s="18">
        <f t="shared" si="0"/>
        <v>79279.644058000005</v>
      </c>
      <c r="D33" s="18">
        <f t="shared" si="1"/>
        <v>6606.6370048333347</v>
      </c>
      <c r="E33" s="19">
        <f t="shared" si="2"/>
        <v>40.121277357287454</v>
      </c>
      <c r="F33" s="19">
        <f t="shared" si="3"/>
        <v>20.060638678643727</v>
      </c>
      <c r="G33" s="19">
        <f t="shared" si="4"/>
        <v>8.0242554714574901</v>
      </c>
      <c r="H33" s="20">
        <f t="shared" si="5"/>
        <v>38.115213489423077</v>
      </c>
    </row>
    <row r="34" spans="1:8" x14ac:dyDescent="0.3">
      <c r="A34" s="8">
        <f t="shared" si="6"/>
        <v>27</v>
      </c>
      <c r="B34" s="18">
        <v>63858.13</v>
      </c>
      <c r="C34" s="18">
        <f t="shared" si="0"/>
        <v>79401.198841999998</v>
      </c>
      <c r="D34" s="18">
        <f t="shared" si="1"/>
        <v>6616.7665701666665</v>
      </c>
      <c r="E34" s="19">
        <f t="shared" si="2"/>
        <v>40.182792936234819</v>
      </c>
      <c r="F34" s="19">
        <f t="shared" si="3"/>
        <v>20.091396468117409</v>
      </c>
      <c r="G34" s="19">
        <f t="shared" si="4"/>
        <v>8.0365585872469634</v>
      </c>
      <c r="H34" s="20">
        <f t="shared" si="5"/>
        <v>38.173653289423079</v>
      </c>
    </row>
    <row r="35" spans="1:8" x14ac:dyDescent="0.3">
      <c r="A35" s="8">
        <f t="shared" si="6"/>
        <v>28</v>
      </c>
      <c r="B35" s="18">
        <v>63948.71</v>
      </c>
      <c r="C35" s="18">
        <f t="shared" si="0"/>
        <v>79513.826014000006</v>
      </c>
      <c r="D35" s="18">
        <f t="shared" si="1"/>
        <v>6626.1521678333338</v>
      </c>
      <c r="E35" s="19">
        <f t="shared" si="2"/>
        <v>40.239790492914985</v>
      </c>
      <c r="F35" s="19">
        <f t="shared" si="3"/>
        <v>20.119895246457492</v>
      </c>
      <c r="G35" s="19">
        <f t="shared" si="4"/>
        <v>8.0479580985829973</v>
      </c>
      <c r="H35" s="20">
        <f t="shared" si="5"/>
        <v>38.227800968269236</v>
      </c>
    </row>
    <row r="36" spans="1:8" x14ac:dyDescent="0.3">
      <c r="A36" s="8">
        <f t="shared" si="6"/>
        <v>29</v>
      </c>
      <c r="B36" s="18">
        <v>64032.57</v>
      </c>
      <c r="C36" s="18">
        <f t="shared" si="0"/>
        <v>79618.097538000002</v>
      </c>
      <c r="D36" s="18">
        <f t="shared" si="1"/>
        <v>6634.8414615000002</v>
      </c>
      <c r="E36" s="19">
        <f t="shared" si="2"/>
        <v>40.292559482793521</v>
      </c>
      <c r="F36" s="19">
        <f t="shared" si="3"/>
        <v>20.146279741396761</v>
      </c>
      <c r="G36" s="19">
        <f t="shared" si="4"/>
        <v>8.0585118965587039</v>
      </c>
      <c r="H36" s="20">
        <f t="shared" si="5"/>
        <v>38.27793150865385</v>
      </c>
    </row>
    <row r="37" spans="1:8" x14ac:dyDescent="0.3">
      <c r="A37" s="8">
        <f t="shared" si="6"/>
        <v>30</v>
      </c>
      <c r="B37" s="18">
        <v>64110.32</v>
      </c>
      <c r="C37" s="18">
        <f t="shared" si="0"/>
        <v>79714.771888000003</v>
      </c>
      <c r="D37" s="18">
        <f t="shared" si="1"/>
        <v>6642.8976573333339</v>
      </c>
      <c r="E37" s="19">
        <f t="shared" si="2"/>
        <v>40.341483748987855</v>
      </c>
      <c r="F37" s="19">
        <f t="shared" si="3"/>
        <v>20.170741874493928</v>
      </c>
      <c r="G37" s="19">
        <f t="shared" si="4"/>
        <v>8.0682967497975717</v>
      </c>
      <c r="H37" s="20">
        <f t="shared" si="5"/>
        <v>38.324409561538459</v>
      </c>
    </row>
    <row r="38" spans="1:8" x14ac:dyDescent="0.3">
      <c r="A38" s="8">
        <f t="shared" si="6"/>
        <v>31</v>
      </c>
      <c r="B38" s="18">
        <v>64182.28</v>
      </c>
      <c r="C38" s="18">
        <f t="shared" si="0"/>
        <v>79804.246952000001</v>
      </c>
      <c r="D38" s="18">
        <f t="shared" si="1"/>
        <v>6650.3539126666674</v>
      </c>
      <c r="E38" s="19">
        <f t="shared" si="2"/>
        <v>40.386764651821863</v>
      </c>
      <c r="F38" s="19">
        <f t="shared" si="3"/>
        <v>20.193382325910932</v>
      </c>
      <c r="G38" s="19">
        <f t="shared" si="4"/>
        <v>8.0773529303643734</v>
      </c>
      <c r="H38" s="20">
        <f t="shared" si="5"/>
        <v>38.367426419230767</v>
      </c>
    </row>
    <row r="39" spans="1:8" x14ac:dyDescent="0.3">
      <c r="A39" s="8">
        <f t="shared" si="6"/>
        <v>32</v>
      </c>
      <c r="B39" s="18">
        <v>64248.94</v>
      </c>
      <c r="C39" s="18">
        <f t="shared" si="0"/>
        <v>79887.131996000011</v>
      </c>
      <c r="D39" s="18">
        <f t="shared" si="1"/>
        <v>6657.2609996666679</v>
      </c>
      <c r="E39" s="19">
        <f t="shared" si="2"/>
        <v>40.428710524291503</v>
      </c>
      <c r="F39" s="19">
        <f t="shared" si="3"/>
        <v>20.214355262145752</v>
      </c>
      <c r="G39" s="19">
        <f t="shared" si="4"/>
        <v>8.0857421048583014</v>
      </c>
      <c r="H39" s="20">
        <f t="shared" si="5"/>
        <v>38.407274998076929</v>
      </c>
    </row>
    <row r="40" spans="1:8" x14ac:dyDescent="0.3">
      <c r="A40" s="8">
        <f t="shared" si="6"/>
        <v>33</v>
      </c>
      <c r="B40" s="18">
        <v>64310.63</v>
      </c>
      <c r="C40" s="18">
        <f t="shared" si="0"/>
        <v>79963.837341999999</v>
      </c>
      <c r="D40" s="18">
        <f t="shared" si="1"/>
        <v>6663.6531118333342</v>
      </c>
      <c r="E40" s="19">
        <f t="shared" si="2"/>
        <v>40.467529019230767</v>
      </c>
      <c r="F40" s="19">
        <f t="shared" si="3"/>
        <v>20.233764509615384</v>
      </c>
      <c r="G40" s="19">
        <f t="shared" si="4"/>
        <v>8.0935058038461527</v>
      </c>
      <c r="H40" s="20">
        <f t="shared" si="5"/>
        <v>38.444152568269232</v>
      </c>
    </row>
    <row r="41" spans="1:8" x14ac:dyDescent="0.3">
      <c r="A41" s="8">
        <f t="shared" si="6"/>
        <v>34</v>
      </c>
      <c r="B41" s="18">
        <v>64367.8</v>
      </c>
      <c r="C41" s="18">
        <f t="shared" si="0"/>
        <v>80034.922520000007</v>
      </c>
      <c r="D41" s="18">
        <f t="shared" si="1"/>
        <v>6669.576876666667</v>
      </c>
      <c r="E41" s="19">
        <f t="shared" si="2"/>
        <v>40.503503299595145</v>
      </c>
      <c r="F41" s="19">
        <f t="shared" si="3"/>
        <v>20.251751649797573</v>
      </c>
      <c r="G41" s="19">
        <f t="shared" si="4"/>
        <v>8.1007006599190294</v>
      </c>
      <c r="H41" s="20">
        <f t="shared" si="5"/>
        <v>38.478328134615388</v>
      </c>
    </row>
    <row r="42" spans="1:8" x14ac:dyDescent="0.3">
      <c r="A42" s="21">
        <f t="shared" si="6"/>
        <v>35</v>
      </c>
      <c r="B42" s="22">
        <v>64420.69</v>
      </c>
      <c r="C42" s="22">
        <f t="shared" si="0"/>
        <v>80100.685946000012</v>
      </c>
      <c r="D42" s="22">
        <f t="shared" si="1"/>
        <v>6675.0571621666677</v>
      </c>
      <c r="E42" s="23">
        <f t="shared" si="2"/>
        <v>40.536784385627534</v>
      </c>
      <c r="F42" s="23">
        <f t="shared" si="3"/>
        <v>20.268392192813767</v>
      </c>
      <c r="G42" s="23">
        <f t="shared" si="4"/>
        <v>8.1073568771255076</v>
      </c>
      <c r="H42" s="24">
        <f t="shared" si="5"/>
        <v>38.509945166346156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28</v>
      </c>
      <c r="B1" s="1" t="s">
        <v>61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38683.82</v>
      </c>
      <c r="C7" s="18">
        <f t="shared" ref="C7:C42" si="0">B7*$D$3</f>
        <v>48099.461788000001</v>
      </c>
      <c r="D7" s="18">
        <f t="shared" ref="D7:D42" si="1">B7/12*$D$3</f>
        <v>4008.2884823333334</v>
      </c>
      <c r="E7" s="19">
        <f t="shared" ref="E7:E42" si="2">C7/1976</f>
        <v>24.341832888663969</v>
      </c>
      <c r="F7" s="19">
        <f>E7/2</f>
        <v>12.170916444331985</v>
      </c>
      <c r="G7" s="19">
        <f>E7/5</f>
        <v>4.868366577732794</v>
      </c>
      <c r="H7" s="20">
        <f>C7/2080</f>
        <v>23.124741244230769</v>
      </c>
    </row>
    <row r="8" spans="1:8" x14ac:dyDescent="0.3">
      <c r="A8" s="8">
        <f>A7+1</f>
        <v>1</v>
      </c>
      <c r="B8" s="18">
        <v>39790.76</v>
      </c>
      <c r="C8" s="18">
        <f t="shared" si="0"/>
        <v>49475.830984000007</v>
      </c>
      <c r="D8" s="18">
        <f t="shared" si="1"/>
        <v>4122.9859153333337</v>
      </c>
      <c r="E8" s="19">
        <f t="shared" si="2"/>
        <v>25.038376004048587</v>
      </c>
      <c r="F8" s="19">
        <f t="shared" ref="F8:F42" si="3">E8/2</f>
        <v>12.519188002024293</v>
      </c>
      <c r="G8" s="19">
        <f t="shared" ref="G8:G42" si="4">E8/5</f>
        <v>5.0076752008097172</v>
      </c>
      <c r="H8" s="20">
        <f t="shared" ref="H8:H42" si="5">C8/2080</f>
        <v>23.786457203846158</v>
      </c>
    </row>
    <row r="9" spans="1:8" x14ac:dyDescent="0.3">
      <c r="A9" s="8">
        <f t="shared" ref="A9:A42" si="6">A8+1</f>
        <v>2</v>
      </c>
      <c r="B9" s="18">
        <v>40930.33</v>
      </c>
      <c r="C9" s="18">
        <f t="shared" si="0"/>
        <v>50892.772322000004</v>
      </c>
      <c r="D9" s="18">
        <f t="shared" si="1"/>
        <v>4241.064360166667</v>
      </c>
      <c r="E9" s="19">
        <f t="shared" si="2"/>
        <v>25.755451579959516</v>
      </c>
      <c r="F9" s="19">
        <f t="shared" si="3"/>
        <v>12.877725789979758</v>
      </c>
      <c r="G9" s="19">
        <f t="shared" si="4"/>
        <v>5.1510903159919028</v>
      </c>
      <c r="H9" s="20">
        <f t="shared" si="5"/>
        <v>24.467679000961539</v>
      </c>
    </row>
    <row r="10" spans="1:8" x14ac:dyDescent="0.3">
      <c r="A10" s="8">
        <f t="shared" si="6"/>
        <v>3</v>
      </c>
      <c r="B10" s="18">
        <v>42069.87</v>
      </c>
      <c r="C10" s="18">
        <f t="shared" si="0"/>
        <v>52309.676358000004</v>
      </c>
      <c r="D10" s="18">
        <f t="shared" si="1"/>
        <v>4359.1396965000004</v>
      </c>
      <c r="E10" s="19">
        <f t="shared" si="2"/>
        <v>26.472508278340083</v>
      </c>
      <c r="F10" s="19">
        <f t="shared" si="3"/>
        <v>13.236254139170041</v>
      </c>
      <c r="G10" s="19">
        <f t="shared" si="4"/>
        <v>5.2945016556680162</v>
      </c>
      <c r="H10" s="20">
        <f t="shared" si="5"/>
        <v>25.148882864423079</v>
      </c>
    </row>
    <row r="11" spans="1:8" x14ac:dyDescent="0.3">
      <c r="A11" s="8">
        <f t="shared" si="6"/>
        <v>4</v>
      </c>
      <c r="B11" s="18">
        <v>43437.37</v>
      </c>
      <c r="C11" s="18">
        <f t="shared" si="0"/>
        <v>54010.025858000008</v>
      </c>
      <c r="D11" s="18">
        <f t="shared" si="1"/>
        <v>4500.8354881666673</v>
      </c>
      <c r="E11" s="19">
        <f t="shared" si="2"/>
        <v>27.333009037449397</v>
      </c>
      <c r="F11" s="19">
        <f t="shared" si="3"/>
        <v>13.666504518724699</v>
      </c>
      <c r="G11" s="19">
        <f t="shared" si="4"/>
        <v>5.4666018074898792</v>
      </c>
      <c r="H11" s="20">
        <f t="shared" si="5"/>
        <v>25.966358585576927</v>
      </c>
    </row>
    <row r="12" spans="1:8" x14ac:dyDescent="0.3">
      <c r="A12" s="8">
        <f t="shared" si="6"/>
        <v>5</v>
      </c>
      <c r="B12" s="18">
        <v>45215.09</v>
      </c>
      <c r="C12" s="18">
        <f t="shared" si="0"/>
        <v>56220.442905999997</v>
      </c>
      <c r="D12" s="18">
        <f t="shared" si="1"/>
        <v>4685.0369088333327</v>
      </c>
      <c r="E12" s="19">
        <f t="shared" si="2"/>
        <v>28.451641146761133</v>
      </c>
      <c r="F12" s="19">
        <f t="shared" si="3"/>
        <v>14.225820573380567</v>
      </c>
      <c r="G12" s="19">
        <f t="shared" si="4"/>
        <v>5.690328229352227</v>
      </c>
      <c r="H12" s="20">
        <f t="shared" si="5"/>
        <v>27.029059089423075</v>
      </c>
    </row>
    <row r="13" spans="1:8" x14ac:dyDescent="0.3">
      <c r="A13" s="8">
        <f t="shared" si="6"/>
        <v>6</v>
      </c>
      <c r="B13" s="18">
        <v>45215.09</v>
      </c>
      <c r="C13" s="18">
        <f t="shared" si="0"/>
        <v>56220.442905999997</v>
      </c>
      <c r="D13" s="18">
        <f t="shared" si="1"/>
        <v>4685.0369088333327</v>
      </c>
      <c r="E13" s="19">
        <f t="shared" si="2"/>
        <v>28.451641146761133</v>
      </c>
      <c r="F13" s="19">
        <f t="shared" si="3"/>
        <v>14.225820573380567</v>
      </c>
      <c r="G13" s="19">
        <f t="shared" si="4"/>
        <v>5.690328229352227</v>
      </c>
      <c r="H13" s="20">
        <f t="shared" si="5"/>
        <v>27.029059089423075</v>
      </c>
    </row>
    <row r="14" spans="1:8" x14ac:dyDescent="0.3">
      <c r="A14" s="8">
        <f t="shared" si="6"/>
        <v>7</v>
      </c>
      <c r="B14" s="18">
        <v>47038.37</v>
      </c>
      <c r="C14" s="18">
        <f t="shared" si="0"/>
        <v>58487.509258000006</v>
      </c>
      <c r="D14" s="18">
        <f t="shared" si="1"/>
        <v>4873.9591048333341</v>
      </c>
      <c r="E14" s="19">
        <f t="shared" si="2"/>
        <v>29.598941932186239</v>
      </c>
      <c r="F14" s="19">
        <f t="shared" si="3"/>
        <v>14.79947096609312</v>
      </c>
      <c r="G14" s="19">
        <f t="shared" si="4"/>
        <v>5.919788386437248</v>
      </c>
      <c r="H14" s="20">
        <f t="shared" si="5"/>
        <v>28.118994835576927</v>
      </c>
    </row>
    <row r="15" spans="1:8" x14ac:dyDescent="0.3">
      <c r="A15" s="8">
        <f t="shared" si="6"/>
        <v>8</v>
      </c>
      <c r="B15" s="18">
        <v>47038.37</v>
      </c>
      <c r="C15" s="18">
        <f t="shared" si="0"/>
        <v>58487.509258000006</v>
      </c>
      <c r="D15" s="18">
        <f t="shared" si="1"/>
        <v>4873.9591048333341</v>
      </c>
      <c r="E15" s="19">
        <f t="shared" si="2"/>
        <v>29.598941932186239</v>
      </c>
      <c r="F15" s="19">
        <f t="shared" si="3"/>
        <v>14.79947096609312</v>
      </c>
      <c r="G15" s="19">
        <f t="shared" si="4"/>
        <v>5.919788386437248</v>
      </c>
      <c r="H15" s="20">
        <f t="shared" si="5"/>
        <v>28.118994835576927</v>
      </c>
    </row>
    <row r="16" spans="1:8" x14ac:dyDescent="0.3">
      <c r="A16" s="8">
        <f t="shared" si="6"/>
        <v>9</v>
      </c>
      <c r="B16" s="18">
        <v>48861.7</v>
      </c>
      <c r="C16" s="18">
        <f t="shared" si="0"/>
        <v>60754.637779999997</v>
      </c>
      <c r="D16" s="18">
        <f t="shared" si="1"/>
        <v>5062.8864816666664</v>
      </c>
      <c r="E16" s="19">
        <f t="shared" si="2"/>
        <v>30.746274180161944</v>
      </c>
      <c r="F16" s="19">
        <f t="shared" si="3"/>
        <v>15.373137090080972</v>
      </c>
      <c r="G16" s="19">
        <f t="shared" si="4"/>
        <v>6.1492548360323891</v>
      </c>
      <c r="H16" s="20">
        <f t="shared" si="5"/>
        <v>29.208960471153844</v>
      </c>
    </row>
    <row r="17" spans="1:8" x14ac:dyDescent="0.3">
      <c r="A17" s="8">
        <f t="shared" si="6"/>
        <v>10</v>
      </c>
      <c r="B17" s="18">
        <v>48861.7</v>
      </c>
      <c r="C17" s="18">
        <f t="shared" si="0"/>
        <v>60754.637779999997</v>
      </c>
      <c r="D17" s="18">
        <f t="shared" si="1"/>
        <v>5062.8864816666664</v>
      </c>
      <c r="E17" s="19">
        <f t="shared" si="2"/>
        <v>30.746274180161944</v>
      </c>
      <c r="F17" s="19">
        <f t="shared" si="3"/>
        <v>15.373137090080972</v>
      </c>
      <c r="G17" s="19">
        <f t="shared" si="4"/>
        <v>6.1492548360323891</v>
      </c>
      <c r="H17" s="20">
        <f t="shared" si="5"/>
        <v>29.208960471153844</v>
      </c>
    </row>
    <row r="18" spans="1:8" x14ac:dyDescent="0.3">
      <c r="A18" s="8">
        <f t="shared" si="6"/>
        <v>11</v>
      </c>
      <c r="B18" s="18">
        <v>51140.83</v>
      </c>
      <c r="C18" s="18">
        <f t="shared" si="0"/>
        <v>63588.508022000002</v>
      </c>
      <c r="D18" s="18">
        <f t="shared" si="1"/>
        <v>5299.0423351666668</v>
      </c>
      <c r="E18" s="19">
        <f t="shared" si="2"/>
        <v>32.180419039473684</v>
      </c>
      <c r="F18" s="19">
        <f t="shared" si="3"/>
        <v>16.090209519736842</v>
      </c>
      <c r="G18" s="19">
        <f t="shared" si="4"/>
        <v>6.4360838078947369</v>
      </c>
      <c r="H18" s="20">
        <f t="shared" si="5"/>
        <v>30.5713980875</v>
      </c>
    </row>
    <row r="19" spans="1:8" x14ac:dyDescent="0.3">
      <c r="A19" s="8">
        <f t="shared" si="6"/>
        <v>12</v>
      </c>
      <c r="B19" s="18">
        <v>51140.83</v>
      </c>
      <c r="C19" s="18">
        <f t="shared" si="0"/>
        <v>63588.508022000002</v>
      </c>
      <c r="D19" s="18">
        <f t="shared" si="1"/>
        <v>5299.0423351666668</v>
      </c>
      <c r="E19" s="19">
        <f t="shared" si="2"/>
        <v>32.180419039473684</v>
      </c>
      <c r="F19" s="19">
        <f t="shared" si="3"/>
        <v>16.090209519736842</v>
      </c>
      <c r="G19" s="19">
        <f t="shared" si="4"/>
        <v>6.4360838078947369</v>
      </c>
      <c r="H19" s="20">
        <f t="shared" si="5"/>
        <v>30.5713980875</v>
      </c>
    </row>
    <row r="20" spans="1:8" x14ac:dyDescent="0.3">
      <c r="A20" s="8">
        <f t="shared" si="6"/>
        <v>13</v>
      </c>
      <c r="B20" s="18">
        <v>53192.04</v>
      </c>
      <c r="C20" s="18">
        <f t="shared" si="0"/>
        <v>66138.98253600001</v>
      </c>
      <c r="D20" s="18">
        <f t="shared" si="1"/>
        <v>5511.581878</v>
      </c>
      <c r="E20" s="19">
        <f t="shared" si="2"/>
        <v>33.471145008097174</v>
      </c>
      <c r="F20" s="19">
        <f t="shared" si="3"/>
        <v>16.735572504048587</v>
      </c>
      <c r="G20" s="19">
        <f t="shared" si="4"/>
        <v>6.6942290016194352</v>
      </c>
      <c r="H20" s="20">
        <f t="shared" si="5"/>
        <v>31.797587757692312</v>
      </c>
    </row>
    <row r="21" spans="1:8" x14ac:dyDescent="0.3">
      <c r="A21" s="8">
        <f t="shared" si="6"/>
        <v>14</v>
      </c>
      <c r="B21" s="18">
        <v>53192.04</v>
      </c>
      <c r="C21" s="18">
        <f t="shared" si="0"/>
        <v>66138.98253600001</v>
      </c>
      <c r="D21" s="18">
        <f t="shared" si="1"/>
        <v>5511.581878</v>
      </c>
      <c r="E21" s="19">
        <f t="shared" si="2"/>
        <v>33.471145008097174</v>
      </c>
      <c r="F21" s="19">
        <f t="shared" si="3"/>
        <v>16.735572504048587</v>
      </c>
      <c r="G21" s="19">
        <f t="shared" si="4"/>
        <v>6.6942290016194352</v>
      </c>
      <c r="H21" s="20">
        <f t="shared" si="5"/>
        <v>31.797587757692312</v>
      </c>
    </row>
    <row r="22" spans="1:8" x14ac:dyDescent="0.3">
      <c r="A22" s="8">
        <f t="shared" si="6"/>
        <v>15</v>
      </c>
      <c r="B22" s="18">
        <v>55243.27</v>
      </c>
      <c r="C22" s="18">
        <f t="shared" si="0"/>
        <v>68689.481918000005</v>
      </c>
      <c r="D22" s="18">
        <f t="shared" si="1"/>
        <v>5724.1234931666668</v>
      </c>
      <c r="E22" s="19">
        <f t="shared" si="2"/>
        <v>34.761883561740895</v>
      </c>
      <c r="F22" s="19">
        <f t="shared" si="3"/>
        <v>17.380941780870447</v>
      </c>
      <c r="G22" s="19">
        <f t="shared" si="4"/>
        <v>6.9523767123481788</v>
      </c>
      <c r="H22" s="20">
        <f t="shared" si="5"/>
        <v>33.023789383653849</v>
      </c>
    </row>
    <row r="23" spans="1:8" x14ac:dyDescent="0.3">
      <c r="A23" s="8">
        <f t="shared" si="6"/>
        <v>16</v>
      </c>
      <c r="B23" s="18">
        <v>55243.27</v>
      </c>
      <c r="C23" s="18">
        <f t="shared" si="0"/>
        <v>68689.481918000005</v>
      </c>
      <c r="D23" s="18">
        <f t="shared" si="1"/>
        <v>5724.1234931666668</v>
      </c>
      <c r="E23" s="19">
        <f t="shared" si="2"/>
        <v>34.761883561740895</v>
      </c>
      <c r="F23" s="19">
        <f t="shared" si="3"/>
        <v>17.380941780870447</v>
      </c>
      <c r="G23" s="19">
        <f t="shared" si="4"/>
        <v>6.9523767123481788</v>
      </c>
      <c r="H23" s="20">
        <f t="shared" si="5"/>
        <v>33.023789383653849</v>
      </c>
    </row>
    <row r="24" spans="1:8" x14ac:dyDescent="0.3">
      <c r="A24" s="8">
        <f t="shared" si="6"/>
        <v>17</v>
      </c>
      <c r="B24" s="18">
        <v>57522.400000000001</v>
      </c>
      <c r="C24" s="18">
        <f t="shared" si="0"/>
        <v>71523.352160000009</v>
      </c>
      <c r="D24" s="18">
        <f t="shared" si="1"/>
        <v>5960.2793466666672</v>
      </c>
      <c r="E24" s="19">
        <f t="shared" si="2"/>
        <v>36.196028421052638</v>
      </c>
      <c r="F24" s="19">
        <f t="shared" si="3"/>
        <v>18.098014210526319</v>
      </c>
      <c r="G24" s="19">
        <f t="shared" si="4"/>
        <v>7.2392056842105275</v>
      </c>
      <c r="H24" s="20">
        <f t="shared" si="5"/>
        <v>34.386227000000005</v>
      </c>
    </row>
    <row r="25" spans="1:8" x14ac:dyDescent="0.3">
      <c r="A25" s="8">
        <f t="shared" si="6"/>
        <v>18</v>
      </c>
      <c r="B25" s="18">
        <v>57522.400000000001</v>
      </c>
      <c r="C25" s="18">
        <f t="shared" si="0"/>
        <v>71523.352160000009</v>
      </c>
      <c r="D25" s="18">
        <f t="shared" si="1"/>
        <v>5960.2793466666672</v>
      </c>
      <c r="E25" s="19">
        <f t="shared" si="2"/>
        <v>36.196028421052638</v>
      </c>
      <c r="F25" s="19">
        <f t="shared" si="3"/>
        <v>18.098014210526319</v>
      </c>
      <c r="G25" s="19">
        <f t="shared" si="4"/>
        <v>7.2392056842105275</v>
      </c>
      <c r="H25" s="20">
        <f t="shared" si="5"/>
        <v>34.386227000000005</v>
      </c>
    </row>
    <row r="26" spans="1:8" x14ac:dyDescent="0.3">
      <c r="A26" s="8">
        <f t="shared" si="6"/>
        <v>19</v>
      </c>
      <c r="B26" s="18">
        <v>57522.400000000001</v>
      </c>
      <c r="C26" s="18">
        <f t="shared" si="0"/>
        <v>71523.352160000009</v>
      </c>
      <c r="D26" s="18">
        <f t="shared" si="1"/>
        <v>5960.2793466666672</v>
      </c>
      <c r="E26" s="19">
        <f t="shared" si="2"/>
        <v>36.196028421052638</v>
      </c>
      <c r="F26" s="19">
        <f t="shared" si="3"/>
        <v>18.098014210526319</v>
      </c>
      <c r="G26" s="19">
        <f t="shared" si="4"/>
        <v>7.2392056842105275</v>
      </c>
      <c r="H26" s="20">
        <f t="shared" si="5"/>
        <v>34.386227000000005</v>
      </c>
    </row>
    <row r="27" spans="1:8" x14ac:dyDescent="0.3">
      <c r="A27" s="8">
        <f t="shared" si="6"/>
        <v>20</v>
      </c>
      <c r="B27" s="18">
        <v>59573.58</v>
      </c>
      <c r="C27" s="18">
        <f t="shared" si="0"/>
        <v>74073.789371999999</v>
      </c>
      <c r="D27" s="18">
        <f t="shared" si="1"/>
        <v>6172.8157810000002</v>
      </c>
      <c r="E27" s="19">
        <f t="shared" si="2"/>
        <v>37.486735512145749</v>
      </c>
      <c r="F27" s="19">
        <f t="shared" si="3"/>
        <v>18.743367756072875</v>
      </c>
      <c r="G27" s="19">
        <f t="shared" si="4"/>
        <v>7.49734710242915</v>
      </c>
      <c r="H27" s="20">
        <f t="shared" si="5"/>
        <v>35.612398736538459</v>
      </c>
    </row>
    <row r="28" spans="1:8" x14ac:dyDescent="0.3">
      <c r="A28" s="8">
        <f t="shared" si="6"/>
        <v>21</v>
      </c>
      <c r="B28" s="18">
        <v>59573.58</v>
      </c>
      <c r="C28" s="18">
        <f t="shared" si="0"/>
        <v>74073.789371999999</v>
      </c>
      <c r="D28" s="18">
        <f t="shared" si="1"/>
        <v>6172.8157810000002</v>
      </c>
      <c r="E28" s="19">
        <f t="shared" si="2"/>
        <v>37.486735512145749</v>
      </c>
      <c r="F28" s="19">
        <f t="shared" si="3"/>
        <v>18.743367756072875</v>
      </c>
      <c r="G28" s="19">
        <f t="shared" si="4"/>
        <v>7.49734710242915</v>
      </c>
      <c r="H28" s="20">
        <f t="shared" si="5"/>
        <v>35.612398736538459</v>
      </c>
    </row>
    <row r="29" spans="1:8" x14ac:dyDescent="0.3">
      <c r="A29" s="8">
        <f t="shared" si="6"/>
        <v>22</v>
      </c>
      <c r="B29" s="18">
        <v>61852.7</v>
      </c>
      <c r="C29" s="18">
        <f t="shared" si="0"/>
        <v>76907.64718</v>
      </c>
      <c r="D29" s="18">
        <f t="shared" si="1"/>
        <v>6408.9705983333333</v>
      </c>
      <c r="E29" s="19">
        <f t="shared" si="2"/>
        <v>38.920874078947371</v>
      </c>
      <c r="F29" s="19">
        <f t="shared" si="3"/>
        <v>19.460437039473685</v>
      </c>
      <c r="G29" s="19">
        <f t="shared" si="4"/>
        <v>7.7841748157894743</v>
      </c>
      <c r="H29" s="20">
        <f t="shared" si="5"/>
        <v>36.974830375000003</v>
      </c>
    </row>
    <row r="30" spans="1:8" x14ac:dyDescent="0.3">
      <c r="A30" s="8">
        <f t="shared" si="6"/>
        <v>23</v>
      </c>
      <c r="B30" s="18">
        <v>64131.87</v>
      </c>
      <c r="C30" s="18">
        <f t="shared" si="0"/>
        <v>79741.567158000005</v>
      </c>
      <c r="D30" s="18">
        <f t="shared" si="1"/>
        <v>6645.130596500001</v>
      </c>
      <c r="E30" s="19">
        <f t="shared" si="2"/>
        <v>40.355044108299595</v>
      </c>
      <c r="F30" s="19">
        <f t="shared" si="3"/>
        <v>20.177522054149797</v>
      </c>
      <c r="G30" s="19">
        <f t="shared" si="4"/>
        <v>8.0710088216599196</v>
      </c>
      <c r="H30" s="20">
        <f t="shared" si="5"/>
        <v>38.337291902884616</v>
      </c>
    </row>
    <row r="31" spans="1:8" x14ac:dyDescent="0.3">
      <c r="A31" s="8">
        <f t="shared" si="6"/>
        <v>24</v>
      </c>
      <c r="B31" s="18">
        <v>65955.16</v>
      </c>
      <c r="C31" s="18">
        <f t="shared" si="0"/>
        <v>82008.645944000004</v>
      </c>
      <c r="D31" s="18">
        <f t="shared" si="1"/>
        <v>6834.053828666667</v>
      </c>
      <c r="E31" s="19">
        <f t="shared" si="2"/>
        <v>41.502351186234819</v>
      </c>
      <c r="F31" s="19">
        <f t="shared" si="3"/>
        <v>20.751175593117409</v>
      </c>
      <c r="G31" s="19">
        <f t="shared" si="4"/>
        <v>8.3004702372469641</v>
      </c>
      <c r="H31" s="20">
        <f t="shared" si="5"/>
        <v>39.427233626923076</v>
      </c>
    </row>
    <row r="32" spans="1:8" x14ac:dyDescent="0.3">
      <c r="A32" s="8">
        <f t="shared" si="6"/>
        <v>25</v>
      </c>
      <c r="B32" s="18">
        <v>66073.42</v>
      </c>
      <c r="C32" s="18">
        <f t="shared" si="0"/>
        <v>82155.690428000002</v>
      </c>
      <c r="D32" s="18">
        <f t="shared" si="1"/>
        <v>6846.3075356666668</v>
      </c>
      <c r="E32" s="19">
        <f t="shared" si="2"/>
        <v>41.576766410931178</v>
      </c>
      <c r="F32" s="19">
        <f t="shared" si="3"/>
        <v>20.788383205465589</v>
      </c>
      <c r="G32" s="19">
        <f t="shared" si="4"/>
        <v>8.3153532821862353</v>
      </c>
      <c r="H32" s="20">
        <f t="shared" si="5"/>
        <v>39.497928090384619</v>
      </c>
    </row>
    <row r="33" spans="1:8" x14ac:dyDescent="0.3">
      <c r="A33" s="8">
        <f t="shared" si="6"/>
        <v>26</v>
      </c>
      <c r="B33" s="18">
        <v>66183</v>
      </c>
      <c r="C33" s="18">
        <f t="shared" si="0"/>
        <v>82291.942200000005</v>
      </c>
      <c r="D33" s="18">
        <f t="shared" si="1"/>
        <v>6857.6618500000004</v>
      </c>
      <c r="E33" s="19">
        <f t="shared" si="2"/>
        <v>41.645719736842111</v>
      </c>
      <c r="F33" s="19">
        <f t="shared" si="3"/>
        <v>20.822859868421055</v>
      </c>
      <c r="G33" s="19">
        <f t="shared" si="4"/>
        <v>8.3291439473684221</v>
      </c>
      <c r="H33" s="20">
        <f t="shared" si="5"/>
        <v>39.563433750000002</v>
      </c>
    </row>
    <row r="34" spans="1:8" x14ac:dyDescent="0.3">
      <c r="A34" s="8">
        <f t="shared" si="6"/>
        <v>27</v>
      </c>
      <c r="B34" s="18">
        <v>66284.52</v>
      </c>
      <c r="C34" s="18">
        <f t="shared" si="0"/>
        <v>82418.172168000005</v>
      </c>
      <c r="D34" s="18">
        <f t="shared" si="1"/>
        <v>6868.1810140000007</v>
      </c>
      <c r="E34" s="19">
        <f t="shared" si="2"/>
        <v>41.709601299595143</v>
      </c>
      <c r="F34" s="19">
        <f t="shared" si="3"/>
        <v>20.854800649797571</v>
      </c>
      <c r="G34" s="19">
        <f t="shared" si="4"/>
        <v>8.3419202599190285</v>
      </c>
      <c r="H34" s="20">
        <f t="shared" si="5"/>
        <v>39.624121234615387</v>
      </c>
    </row>
    <row r="35" spans="1:8" x14ac:dyDescent="0.3">
      <c r="A35" s="8">
        <f t="shared" si="6"/>
        <v>28</v>
      </c>
      <c r="B35" s="18">
        <v>66378.58</v>
      </c>
      <c r="C35" s="18">
        <f t="shared" si="0"/>
        <v>82535.126372000013</v>
      </c>
      <c r="D35" s="18">
        <f t="shared" si="1"/>
        <v>6877.9271976666669</v>
      </c>
      <c r="E35" s="19">
        <f t="shared" si="2"/>
        <v>41.768788649797578</v>
      </c>
      <c r="F35" s="19">
        <f t="shared" si="3"/>
        <v>20.884394324898789</v>
      </c>
      <c r="G35" s="19">
        <f t="shared" si="4"/>
        <v>8.3537577299595149</v>
      </c>
      <c r="H35" s="20">
        <f t="shared" si="5"/>
        <v>39.6803492173077</v>
      </c>
    </row>
    <row r="36" spans="1:8" x14ac:dyDescent="0.3">
      <c r="A36" s="8">
        <f t="shared" si="6"/>
        <v>29</v>
      </c>
      <c r="B36" s="18">
        <v>66465.67</v>
      </c>
      <c r="C36" s="18">
        <f t="shared" si="0"/>
        <v>82643.414078000002</v>
      </c>
      <c r="D36" s="18">
        <f t="shared" si="1"/>
        <v>6886.9511731666662</v>
      </c>
      <c r="E36" s="19">
        <f t="shared" si="2"/>
        <v>41.823590120445346</v>
      </c>
      <c r="F36" s="19">
        <f t="shared" si="3"/>
        <v>20.911795060222673</v>
      </c>
      <c r="G36" s="19">
        <f t="shared" si="4"/>
        <v>8.3647180240890684</v>
      </c>
      <c r="H36" s="20">
        <f t="shared" si="5"/>
        <v>39.732410614423081</v>
      </c>
    </row>
    <row r="37" spans="1:8" x14ac:dyDescent="0.3">
      <c r="A37" s="8">
        <f t="shared" si="6"/>
        <v>30</v>
      </c>
      <c r="B37" s="18">
        <v>66546.41</v>
      </c>
      <c r="C37" s="18">
        <f t="shared" si="0"/>
        <v>82743.806194000004</v>
      </c>
      <c r="D37" s="18">
        <f t="shared" si="1"/>
        <v>6895.3171828333343</v>
      </c>
      <c r="E37" s="19">
        <f t="shared" si="2"/>
        <v>41.874395847165992</v>
      </c>
      <c r="F37" s="19">
        <f t="shared" si="3"/>
        <v>20.937197923582996</v>
      </c>
      <c r="G37" s="19">
        <f t="shared" si="4"/>
        <v>8.3748791694331981</v>
      </c>
      <c r="H37" s="20">
        <f t="shared" si="5"/>
        <v>39.780676054807692</v>
      </c>
    </row>
    <row r="38" spans="1:8" x14ac:dyDescent="0.3">
      <c r="A38" s="8">
        <f t="shared" si="6"/>
        <v>31</v>
      </c>
      <c r="B38" s="18">
        <v>66621.14</v>
      </c>
      <c r="C38" s="18">
        <f t="shared" si="0"/>
        <v>82836.725476000007</v>
      </c>
      <c r="D38" s="18">
        <f t="shared" si="1"/>
        <v>6903.0604563333336</v>
      </c>
      <c r="E38" s="19">
        <f t="shared" si="2"/>
        <v>41.921419775303647</v>
      </c>
      <c r="F38" s="19">
        <f t="shared" si="3"/>
        <v>20.960709887651824</v>
      </c>
      <c r="G38" s="19">
        <f t="shared" si="4"/>
        <v>8.3842839550607291</v>
      </c>
      <c r="H38" s="20">
        <f t="shared" si="5"/>
        <v>39.825348786538463</v>
      </c>
    </row>
    <row r="39" spans="1:8" x14ac:dyDescent="0.3">
      <c r="A39" s="8">
        <f t="shared" si="6"/>
        <v>32</v>
      </c>
      <c r="B39" s="18">
        <v>66690.36</v>
      </c>
      <c r="C39" s="18">
        <f t="shared" si="0"/>
        <v>82922.793623999998</v>
      </c>
      <c r="D39" s="18">
        <f t="shared" si="1"/>
        <v>6910.2328020000004</v>
      </c>
      <c r="E39" s="19">
        <f t="shared" si="2"/>
        <v>41.964976530364375</v>
      </c>
      <c r="F39" s="19">
        <f t="shared" si="3"/>
        <v>20.982488265182187</v>
      </c>
      <c r="G39" s="19">
        <f t="shared" si="4"/>
        <v>8.3929953060728746</v>
      </c>
      <c r="H39" s="20">
        <f t="shared" si="5"/>
        <v>39.866727703846152</v>
      </c>
    </row>
    <row r="40" spans="1:8" x14ac:dyDescent="0.3">
      <c r="A40" s="8">
        <f t="shared" si="6"/>
        <v>33</v>
      </c>
      <c r="B40" s="18">
        <v>66754.429999999993</v>
      </c>
      <c r="C40" s="18">
        <f t="shared" si="0"/>
        <v>83002.458262</v>
      </c>
      <c r="D40" s="18">
        <f t="shared" si="1"/>
        <v>6916.8715218333336</v>
      </c>
      <c r="E40" s="19">
        <f t="shared" si="2"/>
        <v>42.005292642712554</v>
      </c>
      <c r="F40" s="19">
        <f t="shared" si="3"/>
        <v>21.002646321356277</v>
      </c>
      <c r="G40" s="19">
        <f t="shared" si="4"/>
        <v>8.4010585285425101</v>
      </c>
      <c r="H40" s="20">
        <f t="shared" si="5"/>
        <v>39.90502801057692</v>
      </c>
    </row>
    <row r="41" spans="1:8" x14ac:dyDescent="0.3">
      <c r="A41" s="8">
        <f t="shared" si="6"/>
        <v>34</v>
      </c>
      <c r="B41" s="18">
        <v>66813.8</v>
      </c>
      <c r="C41" s="18">
        <f t="shared" si="0"/>
        <v>83076.278920000012</v>
      </c>
      <c r="D41" s="18">
        <f t="shared" si="1"/>
        <v>6923.023243333334</v>
      </c>
      <c r="E41" s="19">
        <f t="shared" si="2"/>
        <v>42.042651275303648</v>
      </c>
      <c r="F41" s="19">
        <f t="shared" si="3"/>
        <v>21.021325637651824</v>
      </c>
      <c r="G41" s="19">
        <f t="shared" si="4"/>
        <v>8.4085302550607288</v>
      </c>
      <c r="H41" s="20">
        <f t="shared" si="5"/>
        <v>39.940518711538466</v>
      </c>
    </row>
    <row r="42" spans="1:8" x14ac:dyDescent="0.3">
      <c r="A42" s="21">
        <f t="shared" si="6"/>
        <v>35</v>
      </c>
      <c r="B42" s="22">
        <v>66868.72</v>
      </c>
      <c r="C42" s="22">
        <f t="shared" si="0"/>
        <v>83144.566448000012</v>
      </c>
      <c r="D42" s="22">
        <f t="shared" si="1"/>
        <v>6928.7138706666674</v>
      </c>
      <c r="E42" s="23">
        <f t="shared" si="2"/>
        <v>42.077209740890694</v>
      </c>
      <c r="F42" s="23">
        <f t="shared" si="3"/>
        <v>21.038604870445347</v>
      </c>
      <c r="G42" s="23">
        <f t="shared" si="4"/>
        <v>8.4154419481781382</v>
      </c>
      <c r="H42" s="24">
        <f t="shared" si="5"/>
        <v>39.973349253846159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30</v>
      </c>
      <c r="B1" s="1" t="s">
        <v>62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40051.22</v>
      </c>
      <c r="C7" s="18">
        <f t="shared" ref="C7:C42" si="0">B7*$D$3</f>
        <v>49799.686948000002</v>
      </c>
      <c r="D7" s="18">
        <f t="shared" ref="D7:D42" si="1">B7/12*$D$3</f>
        <v>4149.9739123333338</v>
      </c>
      <c r="E7" s="19">
        <f t="shared" ref="E7:E42" si="2">C7/1976</f>
        <v>25.202270722672065</v>
      </c>
      <c r="F7" s="19">
        <f>E7/2</f>
        <v>12.601135361336032</v>
      </c>
      <c r="G7" s="19">
        <f>E7/5</f>
        <v>5.0404541445344133</v>
      </c>
      <c r="H7" s="20">
        <f>C7/2080</f>
        <v>23.942157186538463</v>
      </c>
    </row>
    <row r="8" spans="1:8" x14ac:dyDescent="0.3">
      <c r="A8" s="8">
        <f>A7+1</f>
        <v>1</v>
      </c>
      <c r="B8" s="18">
        <v>41184.26</v>
      </c>
      <c r="C8" s="18">
        <f t="shared" si="0"/>
        <v>51208.508884000003</v>
      </c>
      <c r="D8" s="18">
        <f t="shared" si="1"/>
        <v>4267.3757403333339</v>
      </c>
      <c r="E8" s="19">
        <f t="shared" si="2"/>
        <v>25.915237289473687</v>
      </c>
      <c r="F8" s="19">
        <f t="shared" ref="F8:F42" si="3">E8/2</f>
        <v>12.957618644736844</v>
      </c>
      <c r="G8" s="19">
        <f t="shared" ref="G8:G42" si="4">E8/5</f>
        <v>5.1830474578947374</v>
      </c>
      <c r="H8" s="20">
        <f t="shared" ref="H8:H42" si="5">C8/2080</f>
        <v>24.619475425000001</v>
      </c>
    </row>
    <row r="9" spans="1:8" x14ac:dyDescent="0.3">
      <c r="A9" s="8">
        <f t="shared" ref="A9:A42" si="6">A8+1</f>
        <v>2</v>
      </c>
      <c r="B9" s="18">
        <v>42364.53</v>
      </c>
      <c r="C9" s="18">
        <f t="shared" si="0"/>
        <v>52676.056602000004</v>
      </c>
      <c r="D9" s="18">
        <f t="shared" si="1"/>
        <v>4389.6713835</v>
      </c>
      <c r="E9" s="19">
        <f t="shared" si="2"/>
        <v>26.65792338157895</v>
      </c>
      <c r="F9" s="19">
        <f t="shared" si="3"/>
        <v>13.328961690789475</v>
      </c>
      <c r="G9" s="19">
        <f t="shared" si="4"/>
        <v>5.3315846763157904</v>
      </c>
      <c r="H9" s="20">
        <f t="shared" si="5"/>
        <v>25.325027212500004</v>
      </c>
    </row>
    <row r="10" spans="1:8" x14ac:dyDescent="0.3">
      <c r="A10" s="8">
        <f t="shared" si="6"/>
        <v>3</v>
      </c>
      <c r="B10" s="18">
        <v>43544.81</v>
      </c>
      <c r="C10" s="18">
        <f t="shared" si="0"/>
        <v>54143.616754000002</v>
      </c>
      <c r="D10" s="18">
        <f t="shared" si="1"/>
        <v>4511.9680628333335</v>
      </c>
      <c r="E10" s="19">
        <f t="shared" si="2"/>
        <v>27.400615766194335</v>
      </c>
      <c r="F10" s="19">
        <f t="shared" si="3"/>
        <v>13.700307883097167</v>
      </c>
      <c r="G10" s="19">
        <f t="shared" si="4"/>
        <v>5.4801231532388668</v>
      </c>
      <c r="H10" s="20">
        <f t="shared" si="5"/>
        <v>26.030584977884615</v>
      </c>
    </row>
    <row r="11" spans="1:8" x14ac:dyDescent="0.3">
      <c r="A11" s="8">
        <f t="shared" si="6"/>
        <v>4</v>
      </c>
      <c r="B11" s="18">
        <v>44961.120000000003</v>
      </c>
      <c r="C11" s="18">
        <f t="shared" si="0"/>
        <v>55904.656608000005</v>
      </c>
      <c r="D11" s="18">
        <f t="shared" si="1"/>
        <v>4658.7213840000004</v>
      </c>
      <c r="E11" s="19">
        <f t="shared" si="2"/>
        <v>28.291830267206482</v>
      </c>
      <c r="F11" s="19">
        <f t="shared" si="3"/>
        <v>14.145915133603241</v>
      </c>
      <c r="G11" s="19">
        <f t="shared" si="4"/>
        <v>5.6583660534412967</v>
      </c>
      <c r="H11" s="20">
        <f t="shared" si="5"/>
        <v>26.877238753846157</v>
      </c>
    </row>
    <row r="12" spans="1:8" x14ac:dyDescent="0.3">
      <c r="A12" s="8">
        <f t="shared" si="6"/>
        <v>5</v>
      </c>
      <c r="B12" s="18">
        <v>46802.35</v>
      </c>
      <c r="C12" s="18">
        <f t="shared" si="0"/>
        <v>58194.041989999998</v>
      </c>
      <c r="D12" s="18">
        <f t="shared" si="1"/>
        <v>4849.5034991666671</v>
      </c>
      <c r="E12" s="19">
        <f t="shared" si="2"/>
        <v>29.450426108299595</v>
      </c>
      <c r="F12" s="19">
        <f t="shared" si="3"/>
        <v>14.725213054149798</v>
      </c>
      <c r="G12" s="19">
        <f t="shared" si="4"/>
        <v>5.8900852216599189</v>
      </c>
      <c r="H12" s="20">
        <f t="shared" si="5"/>
        <v>27.977904802884613</v>
      </c>
    </row>
    <row r="13" spans="1:8" x14ac:dyDescent="0.3">
      <c r="A13" s="8">
        <f t="shared" si="6"/>
        <v>6</v>
      </c>
      <c r="B13" s="18">
        <v>46802.35</v>
      </c>
      <c r="C13" s="18">
        <f t="shared" si="0"/>
        <v>58194.041989999998</v>
      </c>
      <c r="D13" s="18">
        <f t="shared" si="1"/>
        <v>4849.5034991666671</v>
      </c>
      <c r="E13" s="19">
        <f t="shared" si="2"/>
        <v>29.450426108299595</v>
      </c>
      <c r="F13" s="19">
        <f t="shared" si="3"/>
        <v>14.725213054149798</v>
      </c>
      <c r="G13" s="19">
        <f t="shared" si="4"/>
        <v>5.8900852216599189</v>
      </c>
      <c r="H13" s="20">
        <f t="shared" si="5"/>
        <v>27.977904802884613</v>
      </c>
    </row>
    <row r="14" spans="1:8" x14ac:dyDescent="0.3">
      <c r="A14" s="8">
        <f t="shared" si="6"/>
        <v>7</v>
      </c>
      <c r="B14" s="18">
        <v>48690.77</v>
      </c>
      <c r="C14" s="18">
        <f t="shared" si="0"/>
        <v>60542.103417999999</v>
      </c>
      <c r="D14" s="18">
        <f t="shared" si="1"/>
        <v>5045.1752848333335</v>
      </c>
      <c r="E14" s="19">
        <f t="shared" si="2"/>
        <v>30.638716304655869</v>
      </c>
      <c r="F14" s="19">
        <f t="shared" si="3"/>
        <v>15.319358152327935</v>
      </c>
      <c r="G14" s="19">
        <f t="shared" si="4"/>
        <v>6.1277432609311742</v>
      </c>
      <c r="H14" s="20">
        <f t="shared" si="5"/>
        <v>29.106780489423077</v>
      </c>
    </row>
    <row r="15" spans="1:8" x14ac:dyDescent="0.3">
      <c r="A15" s="8">
        <f t="shared" si="6"/>
        <v>8</v>
      </c>
      <c r="B15" s="18">
        <v>48690.77</v>
      </c>
      <c r="C15" s="18">
        <f t="shared" si="0"/>
        <v>60542.103417999999</v>
      </c>
      <c r="D15" s="18">
        <f t="shared" si="1"/>
        <v>5045.1752848333335</v>
      </c>
      <c r="E15" s="19">
        <f t="shared" si="2"/>
        <v>30.638716304655869</v>
      </c>
      <c r="F15" s="19">
        <f t="shared" si="3"/>
        <v>15.319358152327935</v>
      </c>
      <c r="G15" s="19">
        <f t="shared" si="4"/>
        <v>6.1277432609311742</v>
      </c>
      <c r="H15" s="20">
        <f t="shared" si="5"/>
        <v>29.106780489423077</v>
      </c>
    </row>
    <row r="16" spans="1:8" x14ac:dyDescent="0.3">
      <c r="A16" s="8">
        <f t="shared" si="6"/>
        <v>9</v>
      </c>
      <c r="B16" s="18">
        <v>50579.199999999997</v>
      </c>
      <c r="C16" s="18">
        <f t="shared" si="0"/>
        <v>62890.177279999996</v>
      </c>
      <c r="D16" s="18">
        <f t="shared" si="1"/>
        <v>5240.8481066666673</v>
      </c>
      <c r="E16" s="19">
        <f t="shared" si="2"/>
        <v>31.827012793522265</v>
      </c>
      <c r="F16" s="19">
        <f t="shared" si="3"/>
        <v>15.913506396761132</v>
      </c>
      <c r="G16" s="19">
        <f t="shared" si="4"/>
        <v>6.3654025587044529</v>
      </c>
      <c r="H16" s="20">
        <f t="shared" si="5"/>
        <v>30.235662153846153</v>
      </c>
    </row>
    <row r="17" spans="1:8" x14ac:dyDescent="0.3">
      <c r="A17" s="8">
        <f t="shared" si="6"/>
        <v>10</v>
      </c>
      <c r="B17" s="18">
        <v>50579.199999999997</v>
      </c>
      <c r="C17" s="18">
        <f t="shared" si="0"/>
        <v>62890.177279999996</v>
      </c>
      <c r="D17" s="18">
        <f t="shared" si="1"/>
        <v>5240.8481066666673</v>
      </c>
      <c r="E17" s="19">
        <f t="shared" si="2"/>
        <v>31.827012793522265</v>
      </c>
      <c r="F17" s="19">
        <f t="shared" si="3"/>
        <v>15.913506396761132</v>
      </c>
      <c r="G17" s="19">
        <f t="shared" si="4"/>
        <v>6.3654025587044529</v>
      </c>
      <c r="H17" s="20">
        <f t="shared" si="5"/>
        <v>30.235662153846153</v>
      </c>
    </row>
    <row r="18" spans="1:8" x14ac:dyDescent="0.3">
      <c r="A18" s="8">
        <f t="shared" si="6"/>
        <v>11</v>
      </c>
      <c r="B18" s="18">
        <v>52939.69</v>
      </c>
      <c r="C18" s="18">
        <f t="shared" si="0"/>
        <v>65825.210546000002</v>
      </c>
      <c r="D18" s="18">
        <f t="shared" si="1"/>
        <v>5485.4342121666677</v>
      </c>
      <c r="E18" s="19">
        <f t="shared" si="2"/>
        <v>33.312353515182188</v>
      </c>
      <c r="F18" s="19">
        <f t="shared" si="3"/>
        <v>16.656176757591094</v>
      </c>
      <c r="G18" s="19">
        <f t="shared" si="4"/>
        <v>6.6624707030364378</v>
      </c>
      <c r="H18" s="20">
        <f t="shared" si="5"/>
        <v>31.646735839423076</v>
      </c>
    </row>
    <row r="19" spans="1:8" x14ac:dyDescent="0.3">
      <c r="A19" s="8">
        <f t="shared" si="6"/>
        <v>12</v>
      </c>
      <c r="B19" s="18">
        <v>52939.69</v>
      </c>
      <c r="C19" s="18">
        <f t="shared" si="0"/>
        <v>65825.210546000002</v>
      </c>
      <c r="D19" s="18">
        <f t="shared" si="1"/>
        <v>5485.4342121666677</v>
      </c>
      <c r="E19" s="19">
        <f t="shared" si="2"/>
        <v>33.312353515182188</v>
      </c>
      <c r="F19" s="19">
        <f t="shared" si="3"/>
        <v>16.656176757591094</v>
      </c>
      <c r="G19" s="19">
        <f t="shared" si="4"/>
        <v>6.6624707030364378</v>
      </c>
      <c r="H19" s="20">
        <f t="shared" si="5"/>
        <v>31.646735839423076</v>
      </c>
    </row>
    <row r="20" spans="1:8" x14ac:dyDescent="0.3">
      <c r="A20" s="8">
        <f t="shared" si="6"/>
        <v>13</v>
      </c>
      <c r="B20" s="18">
        <v>55064.18</v>
      </c>
      <c r="C20" s="18">
        <f t="shared" si="0"/>
        <v>68466.801412000001</v>
      </c>
      <c r="D20" s="18">
        <f t="shared" si="1"/>
        <v>5705.5667843333331</v>
      </c>
      <c r="E20" s="19">
        <f t="shared" si="2"/>
        <v>34.649190997975708</v>
      </c>
      <c r="F20" s="19">
        <f t="shared" si="3"/>
        <v>17.324595498987854</v>
      </c>
      <c r="G20" s="19">
        <f t="shared" si="4"/>
        <v>6.9298381995951415</v>
      </c>
      <c r="H20" s="20">
        <f t="shared" si="5"/>
        <v>32.916731448076924</v>
      </c>
    </row>
    <row r="21" spans="1:8" x14ac:dyDescent="0.3">
      <c r="A21" s="8">
        <f t="shared" si="6"/>
        <v>14</v>
      </c>
      <c r="B21" s="18">
        <v>55064.18</v>
      </c>
      <c r="C21" s="18">
        <f t="shared" si="0"/>
        <v>68466.801412000001</v>
      </c>
      <c r="D21" s="18">
        <f t="shared" si="1"/>
        <v>5705.5667843333331</v>
      </c>
      <c r="E21" s="19">
        <f t="shared" si="2"/>
        <v>34.649190997975708</v>
      </c>
      <c r="F21" s="19">
        <f t="shared" si="3"/>
        <v>17.324595498987854</v>
      </c>
      <c r="G21" s="19">
        <f t="shared" si="4"/>
        <v>6.9298381995951415</v>
      </c>
      <c r="H21" s="20">
        <f t="shared" si="5"/>
        <v>32.916731448076924</v>
      </c>
    </row>
    <row r="22" spans="1:8" x14ac:dyDescent="0.3">
      <c r="A22" s="8">
        <f t="shared" si="6"/>
        <v>15</v>
      </c>
      <c r="B22" s="18">
        <v>57188.67</v>
      </c>
      <c r="C22" s="18">
        <f t="shared" si="0"/>
        <v>71108.392277999999</v>
      </c>
      <c r="D22" s="18">
        <f t="shared" si="1"/>
        <v>5925.6993565000002</v>
      </c>
      <c r="E22" s="19">
        <f t="shared" si="2"/>
        <v>35.986028480769228</v>
      </c>
      <c r="F22" s="19">
        <f t="shared" si="3"/>
        <v>17.993014240384614</v>
      </c>
      <c r="G22" s="19">
        <f t="shared" si="4"/>
        <v>7.197205696153846</v>
      </c>
      <c r="H22" s="20">
        <f t="shared" si="5"/>
        <v>34.186727056730767</v>
      </c>
    </row>
    <row r="23" spans="1:8" x14ac:dyDescent="0.3">
      <c r="A23" s="8">
        <f t="shared" si="6"/>
        <v>16</v>
      </c>
      <c r="B23" s="18">
        <v>57188.67</v>
      </c>
      <c r="C23" s="18">
        <f t="shared" si="0"/>
        <v>71108.392277999999</v>
      </c>
      <c r="D23" s="18">
        <f t="shared" si="1"/>
        <v>5925.6993565000002</v>
      </c>
      <c r="E23" s="19">
        <f t="shared" si="2"/>
        <v>35.986028480769228</v>
      </c>
      <c r="F23" s="19">
        <f t="shared" si="3"/>
        <v>17.993014240384614</v>
      </c>
      <c r="G23" s="19">
        <f t="shared" si="4"/>
        <v>7.197205696153846</v>
      </c>
      <c r="H23" s="20">
        <f t="shared" si="5"/>
        <v>34.186727056730767</v>
      </c>
    </row>
    <row r="24" spans="1:8" x14ac:dyDescent="0.3">
      <c r="A24" s="8">
        <f t="shared" si="6"/>
        <v>17</v>
      </c>
      <c r="B24" s="18">
        <v>59549.17</v>
      </c>
      <c r="C24" s="18">
        <f t="shared" si="0"/>
        <v>74043.437978000002</v>
      </c>
      <c r="D24" s="18">
        <f t="shared" si="1"/>
        <v>6170.2864981666662</v>
      </c>
      <c r="E24" s="19">
        <f t="shared" si="2"/>
        <v>37.471375494939274</v>
      </c>
      <c r="F24" s="19">
        <f t="shared" si="3"/>
        <v>18.735687747469637</v>
      </c>
      <c r="G24" s="19">
        <f t="shared" si="4"/>
        <v>7.4942750989878544</v>
      </c>
      <c r="H24" s="20">
        <f t="shared" si="5"/>
        <v>35.59780672019231</v>
      </c>
    </row>
    <row r="25" spans="1:8" x14ac:dyDescent="0.3">
      <c r="A25" s="8">
        <f t="shared" si="6"/>
        <v>18</v>
      </c>
      <c r="B25" s="18">
        <v>59549.17</v>
      </c>
      <c r="C25" s="18">
        <f t="shared" si="0"/>
        <v>74043.437978000002</v>
      </c>
      <c r="D25" s="18">
        <f t="shared" si="1"/>
        <v>6170.2864981666662</v>
      </c>
      <c r="E25" s="19">
        <f t="shared" si="2"/>
        <v>37.471375494939274</v>
      </c>
      <c r="F25" s="19">
        <f t="shared" si="3"/>
        <v>18.735687747469637</v>
      </c>
      <c r="G25" s="19">
        <f t="shared" si="4"/>
        <v>7.4942750989878544</v>
      </c>
      <c r="H25" s="20">
        <f t="shared" si="5"/>
        <v>35.59780672019231</v>
      </c>
    </row>
    <row r="26" spans="1:8" x14ac:dyDescent="0.3">
      <c r="A26" s="8">
        <f t="shared" si="6"/>
        <v>19</v>
      </c>
      <c r="B26" s="18">
        <v>59549.17</v>
      </c>
      <c r="C26" s="18">
        <f t="shared" si="0"/>
        <v>74043.437978000002</v>
      </c>
      <c r="D26" s="18">
        <f t="shared" si="1"/>
        <v>6170.2864981666662</v>
      </c>
      <c r="E26" s="19">
        <f t="shared" si="2"/>
        <v>37.471375494939274</v>
      </c>
      <c r="F26" s="19">
        <f t="shared" si="3"/>
        <v>18.735687747469637</v>
      </c>
      <c r="G26" s="19">
        <f t="shared" si="4"/>
        <v>7.4942750989878544</v>
      </c>
      <c r="H26" s="20">
        <f t="shared" si="5"/>
        <v>35.59780672019231</v>
      </c>
    </row>
    <row r="27" spans="1:8" x14ac:dyDescent="0.3">
      <c r="A27" s="8">
        <f t="shared" si="6"/>
        <v>20</v>
      </c>
      <c r="B27" s="18">
        <v>61673.67</v>
      </c>
      <c r="C27" s="18">
        <f t="shared" si="0"/>
        <v>76685.041278000004</v>
      </c>
      <c r="D27" s="18">
        <f t="shared" si="1"/>
        <v>6390.4201064999997</v>
      </c>
      <c r="E27" s="19">
        <f t="shared" si="2"/>
        <v>38.808219270242915</v>
      </c>
      <c r="F27" s="19">
        <f t="shared" si="3"/>
        <v>19.404109635121458</v>
      </c>
      <c r="G27" s="19">
        <f t="shared" si="4"/>
        <v>7.7616438540485833</v>
      </c>
      <c r="H27" s="20">
        <f t="shared" si="5"/>
        <v>36.867808306730772</v>
      </c>
    </row>
    <row r="28" spans="1:8" x14ac:dyDescent="0.3">
      <c r="A28" s="8">
        <f t="shared" si="6"/>
        <v>21</v>
      </c>
      <c r="B28" s="18">
        <v>61673.67</v>
      </c>
      <c r="C28" s="18">
        <f t="shared" si="0"/>
        <v>76685.041278000004</v>
      </c>
      <c r="D28" s="18">
        <f t="shared" si="1"/>
        <v>6390.4201064999997</v>
      </c>
      <c r="E28" s="19">
        <f t="shared" si="2"/>
        <v>38.808219270242915</v>
      </c>
      <c r="F28" s="19">
        <f t="shared" si="3"/>
        <v>19.404109635121458</v>
      </c>
      <c r="G28" s="19">
        <f t="shared" si="4"/>
        <v>7.7616438540485833</v>
      </c>
      <c r="H28" s="20">
        <f t="shared" si="5"/>
        <v>36.867808306730772</v>
      </c>
    </row>
    <row r="29" spans="1:8" x14ac:dyDescent="0.3">
      <c r="A29" s="8">
        <f t="shared" si="6"/>
        <v>22</v>
      </c>
      <c r="B29" s="18">
        <v>64034.16</v>
      </c>
      <c r="C29" s="18">
        <f t="shared" si="0"/>
        <v>79620.074544000003</v>
      </c>
      <c r="D29" s="18">
        <f t="shared" si="1"/>
        <v>6635.0062120000002</v>
      </c>
      <c r="E29" s="19">
        <f t="shared" si="2"/>
        <v>40.293559991902832</v>
      </c>
      <c r="F29" s="19">
        <f t="shared" si="3"/>
        <v>20.146779995951416</v>
      </c>
      <c r="G29" s="19">
        <f t="shared" si="4"/>
        <v>8.0587119983805664</v>
      </c>
      <c r="H29" s="20">
        <f t="shared" si="5"/>
        <v>38.278881992307696</v>
      </c>
    </row>
    <row r="30" spans="1:8" x14ac:dyDescent="0.3">
      <c r="A30" s="8">
        <f t="shared" si="6"/>
        <v>23</v>
      </c>
      <c r="B30" s="18">
        <v>66394.710000000006</v>
      </c>
      <c r="C30" s="18">
        <f t="shared" si="0"/>
        <v>82555.18241400001</v>
      </c>
      <c r="D30" s="18">
        <f t="shared" si="1"/>
        <v>6879.5985345000017</v>
      </c>
      <c r="E30" s="19">
        <f t="shared" si="2"/>
        <v>41.778938468623487</v>
      </c>
      <c r="F30" s="19">
        <f t="shared" si="3"/>
        <v>20.889469234311743</v>
      </c>
      <c r="G30" s="19">
        <f t="shared" si="4"/>
        <v>8.3557876937246967</v>
      </c>
      <c r="H30" s="20">
        <f t="shared" si="5"/>
        <v>39.689991545192314</v>
      </c>
    </row>
    <row r="31" spans="1:8" x14ac:dyDescent="0.3">
      <c r="A31" s="8">
        <f t="shared" si="6"/>
        <v>24</v>
      </c>
      <c r="B31" s="18">
        <v>68283.14</v>
      </c>
      <c r="C31" s="18">
        <f t="shared" si="0"/>
        <v>84903.256276</v>
      </c>
      <c r="D31" s="18">
        <f t="shared" si="1"/>
        <v>7075.2713563333336</v>
      </c>
      <c r="E31" s="19">
        <f t="shared" si="2"/>
        <v>42.967234957489879</v>
      </c>
      <c r="F31" s="19">
        <f t="shared" si="3"/>
        <v>21.483617478744939</v>
      </c>
      <c r="G31" s="19">
        <f t="shared" si="4"/>
        <v>8.5934469914979754</v>
      </c>
      <c r="H31" s="20">
        <f t="shared" si="5"/>
        <v>40.818873209615383</v>
      </c>
    </row>
    <row r="32" spans="1:8" x14ac:dyDescent="0.3">
      <c r="A32" s="8">
        <f t="shared" si="6"/>
        <v>25</v>
      </c>
      <c r="B32" s="18">
        <v>68405.62</v>
      </c>
      <c r="C32" s="18">
        <f t="shared" si="0"/>
        <v>85055.547907999993</v>
      </c>
      <c r="D32" s="18">
        <f t="shared" si="1"/>
        <v>7087.9623256666673</v>
      </c>
      <c r="E32" s="19">
        <f t="shared" si="2"/>
        <v>43.04430562145749</v>
      </c>
      <c r="F32" s="19">
        <f t="shared" si="3"/>
        <v>21.522152810728745</v>
      </c>
      <c r="G32" s="19">
        <f t="shared" si="4"/>
        <v>8.6088611242914972</v>
      </c>
      <c r="H32" s="20">
        <f t="shared" si="5"/>
        <v>40.892090340384613</v>
      </c>
    </row>
    <row r="33" spans="1:8" x14ac:dyDescent="0.3">
      <c r="A33" s="8">
        <f t="shared" si="6"/>
        <v>26</v>
      </c>
      <c r="B33" s="18">
        <v>68519.11</v>
      </c>
      <c r="C33" s="18">
        <f t="shared" si="0"/>
        <v>85196.661374000003</v>
      </c>
      <c r="D33" s="18">
        <f t="shared" si="1"/>
        <v>7099.7217811666678</v>
      </c>
      <c r="E33" s="19">
        <f t="shared" si="2"/>
        <v>43.11571931882591</v>
      </c>
      <c r="F33" s="19">
        <f t="shared" si="3"/>
        <v>21.557859659412955</v>
      </c>
      <c r="G33" s="19">
        <f t="shared" si="4"/>
        <v>8.6231438637651827</v>
      </c>
      <c r="H33" s="20">
        <f t="shared" si="5"/>
        <v>40.959933352884619</v>
      </c>
    </row>
    <row r="34" spans="1:8" x14ac:dyDescent="0.3">
      <c r="A34" s="8">
        <f t="shared" si="6"/>
        <v>27</v>
      </c>
      <c r="B34" s="18">
        <v>68624.259999999995</v>
      </c>
      <c r="C34" s="18">
        <f t="shared" si="0"/>
        <v>85327.404884000003</v>
      </c>
      <c r="D34" s="18">
        <f t="shared" si="1"/>
        <v>7110.6170736666663</v>
      </c>
      <c r="E34" s="19">
        <f t="shared" si="2"/>
        <v>43.18188506275304</v>
      </c>
      <c r="F34" s="19">
        <f t="shared" si="3"/>
        <v>21.59094253137652</v>
      </c>
      <c r="G34" s="19">
        <f t="shared" si="4"/>
        <v>8.6363770125506072</v>
      </c>
      <c r="H34" s="20">
        <f t="shared" si="5"/>
        <v>41.022790809615387</v>
      </c>
    </row>
    <row r="35" spans="1:8" x14ac:dyDescent="0.3">
      <c r="A35" s="8">
        <f t="shared" si="6"/>
        <v>28</v>
      </c>
      <c r="B35" s="18">
        <v>68721.679999999993</v>
      </c>
      <c r="C35" s="18">
        <f t="shared" si="0"/>
        <v>85448.536911999996</v>
      </c>
      <c r="D35" s="18">
        <f t="shared" si="1"/>
        <v>7120.711409333333</v>
      </c>
      <c r="E35" s="19">
        <f t="shared" si="2"/>
        <v>43.243186696356275</v>
      </c>
      <c r="F35" s="19">
        <f t="shared" si="3"/>
        <v>21.621593348178138</v>
      </c>
      <c r="G35" s="19">
        <f t="shared" si="4"/>
        <v>8.6486373392712554</v>
      </c>
      <c r="H35" s="20">
        <f t="shared" si="5"/>
        <v>41.08102736153846</v>
      </c>
    </row>
    <row r="36" spans="1:8" x14ac:dyDescent="0.3">
      <c r="A36" s="8">
        <f t="shared" si="6"/>
        <v>29</v>
      </c>
      <c r="B36" s="18">
        <v>68811.88</v>
      </c>
      <c r="C36" s="18">
        <f t="shared" si="0"/>
        <v>85560.691592000003</v>
      </c>
      <c r="D36" s="18">
        <f t="shared" si="1"/>
        <v>7130.0576326666678</v>
      </c>
      <c r="E36" s="19">
        <f t="shared" si="2"/>
        <v>43.299945137651825</v>
      </c>
      <c r="F36" s="19">
        <f t="shared" si="3"/>
        <v>21.649972568825913</v>
      </c>
      <c r="G36" s="19">
        <f t="shared" si="4"/>
        <v>8.659989027530365</v>
      </c>
      <c r="H36" s="20">
        <f t="shared" si="5"/>
        <v>41.134947880769232</v>
      </c>
    </row>
    <row r="37" spans="1:8" x14ac:dyDescent="0.3">
      <c r="A37" s="8">
        <f t="shared" si="6"/>
        <v>30</v>
      </c>
      <c r="B37" s="18">
        <v>68895.509999999995</v>
      </c>
      <c r="C37" s="18">
        <f t="shared" si="0"/>
        <v>85664.677133999998</v>
      </c>
      <c r="D37" s="18">
        <f t="shared" si="1"/>
        <v>7138.7230945000001</v>
      </c>
      <c r="E37" s="19">
        <f t="shared" si="2"/>
        <v>43.352569399797567</v>
      </c>
      <c r="F37" s="19">
        <f t="shared" si="3"/>
        <v>21.676284699898783</v>
      </c>
      <c r="G37" s="19">
        <f t="shared" si="4"/>
        <v>8.6705138799595129</v>
      </c>
      <c r="H37" s="20">
        <f t="shared" si="5"/>
        <v>41.184940929807688</v>
      </c>
    </row>
    <row r="38" spans="1:8" x14ac:dyDescent="0.3">
      <c r="A38" s="8">
        <f t="shared" si="6"/>
        <v>31</v>
      </c>
      <c r="B38" s="18">
        <v>68972.899999999994</v>
      </c>
      <c r="C38" s="18">
        <f t="shared" si="0"/>
        <v>85760.903859999991</v>
      </c>
      <c r="D38" s="18">
        <f t="shared" si="1"/>
        <v>7146.7419883333323</v>
      </c>
      <c r="E38" s="19">
        <f t="shared" si="2"/>
        <v>43.401267135627528</v>
      </c>
      <c r="F38" s="19">
        <f t="shared" si="3"/>
        <v>21.700633567813764</v>
      </c>
      <c r="G38" s="19">
        <f t="shared" si="4"/>
        <v>8.6802534271255052</v>
      </c>
      <c r="H38" s="20">
        <f t="shared" si="5"/>
        <v>41.231203778846151</v>
      </c>
    </row>
    <row r="39" spans="1:8" x14ac:dyDescent="0.3">
      <c r="A39" s="8">
        <f t="shared" si="6"/>
        <v>32</v>
      </c>
      <c r="B39" s="18">
        <v>69044.600000000006</v>
      </c>
      <c r="C39" s="18">
        <f t="shared" si="0"/>
        <v>85850.055640000006</v>
      </c>
      <c r="D39" s="18">
        <f t="shared" si="1"/>
        <v>7154.1713033333344</v>
      </c>
      <c r="E39" s="19">
        <f t="shared" si="2"/>
        <v>43.446384433198382</v>
      </c>
      <c r="F39" s="19">
        <f t="shared" si="3"/>
        <v>21.723192216599191</v>
      </c>
      <c r="G39" s="19">
        <f t="shared" si="4"/>
        <v>8.6892768866396768</v>
      </c>
      <c r="H39" s="20">
        <f t="shared" si="5"/>
        <v>41.274065211538463</v>
      </c>
    </row>
    <row r="40" spans="1:8" x14ac:dyDescent="0.3">
      <c r="A40" s="8">
        <f t="shared" si="6"/>
        <v>33</v>
      </c>
      <c r="B40" s="18">
        <v>69110.95</v>
      </c>
      <c r="C40" s="18">
        <f t="shared" si="0"/>
        <v>85932.555229999998</v>
      </c>
      <c r="D40" s="18">
        <f t="shared" si="1"/>
        <v>7161.0462691666671</v>
      </c>
      <c r="E40" s="19">
        <f t="shared" si="2"/>
        <v>43.488135237854252</v>
      </c>
      <c r="F40" s="19">
        <f t="shared" si="3"/>
        <v>21.744067618927126</v>
      </c>
      <c r="G40" s="19">
        <f t="shared" si="4"/>
        <v>8.697627047570851</v>
      </c>
      <c r="H40" s="20">
        <f t="shared" si="5"/>
        <v>41.31372847596154</v>
      </c>
    </row>
    <row r="41" spans="1:8" x14ac:dyDescent="0.3">
      <c r="A41" s="8">
        <f t="shared" si="6"/>
        <v>34</v>
      </c>
      <c r="B41" s="18">
        <v>69172.44</v>
      </c>
      <c r="C41" s="18">
        <f t="shared" si="0"/>
        <v>86009.011896000011</v>
      </c>
      <c r="D41" s="18">
        <f t="shared" si="1"/>
        <v>7167.4176580000003</v>
      </c>
      <c r="E41" s="19">
        <f t="shared" si="2"/>
        <v>43.5268278825911</v>
      </c>
      <c r="F41" s="19">
        <f t="shared" si="3"/>
        <v>21.76341394129555</v>
      </c>
      <c r="G41" s="19">
        <f t="shared" si="4"/>
        <v>8.7053655765182203</v>
      </c>
      <c r="H41" s="20">
        <f t="shared" si="5"/>
        <v>41.350486488461542</v>
      </c>
    </row>
    <row r="42" spans="1:8" x14ac:dyDescent="0.3">
      <c r="A42" s="21">
        <f t="shared" si="6"/>
        <v>35</v>
      </c>
      <c r="B42" s="22">
        <v>69229.33</v>
      </c>
      <c r="C42" s="22">
        <f t="shared" si="0"/>
        <v>86079.748922000013</v>
      </c>
      <c r="D42" s="22">
        <f t="shared" si="1"/>
        <v>7173.3124101666672</v>
      </c>
      <c r="E42" s="23">
        <f t="shared" si="2"/>
        <v>43.562625972672073</v>
      </c>
      <c r="F42" s="23">
        <f t="shared" si="3"/>
        <v>21.781312986336037</v>
      </c>
      <c r="G42" s="23">
        <f t="shared" si="4"/>
        <v>8.7125251945344147</v>
      </c>
      <c r="H42" s="24">
        <f t="shared" si="5"/>
        <v>41.384494674038471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32</v>
      </c>
      <c r="B1" s="1" t="s">
        <v>63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41405.67</v>
      </c>
      <c r="C7" s="18">
        <f t="shared" ref="C7:C42" si="0">B7*$D$3</f>
        <v>51483.810078000002</v>
      </c>
      <c r="D7" s="18">
        <f t="shared" ref="D7:D42" si="1">B7/12*$D$3</f>
        <v>4290.3175064999996</v>
      </c>
      <c r="E7" s="19">
        <f t="shared" ref="E7:E42" si="2">C7/1976</f>
        <v>26.054559756072877</v>
      </c>
      <c r="F7" s="19">
        <f>E7/2</f>
        <v>13.027279878036438</v>
      </c>
      <c r="G7" s="19">
        <f>E7/5</f>
        <v>5.210911951214575</v>
      </c>
      <c r="H7" s="20">
        <f>C7/2080</f>
        <v>24.751831768269231</v>
      </c>
    </row>
    <row r="8" spans="1:8" x14ac:dyDescent="0.3">
      <c r="A8" s="8">
        <f>A7+1</f>
        <v>1</v>
      </c>
      <c r="B8" s="18">
        <v>42577.83</v>
      </c>
      <c r="C8" s="18">
        <f t="shared" si="0"/>
        <v>52941.273822000003</v>
      </c>
      <c r="D8" s="18">
        <f t="shared" si="1"/>
        <v>4411.7728185000005</v>
      </c>
      <c r="E8" s="19">
        <f t="shared" si="2"/>
        <v>26.792142622469637</v>
      </c>
      <c r="F8" s="19">
        <f t="shared" ref="F8:F42" si="3">E8/2</f>
        <v>13.396071311234818</v>
      </c>
      <c r="G8" s="19">
        <f t="shared" ref="G8:G42" si="4">E8/5</f>
        <v>5.3584285244939274</v>
      </c>
      <c r="H8" s="20">
        <f t="shared" ref="H8:H42" si="5">C8/2080</f>
        <v>25.452535491346154</v>
      </c>
    </row>
    <row r="9" spans="1:8" x14ac:dyDescent="0.3">
      <c r="A9" s="8">
        <f t="shared" ref="A9:A42" si="6">A8+1</f>
        <v>2</v>
      </c>
      <c r="B9" s="18">
        <v>43798.8</v>
      </c>
      <c r="C9" s="18">
        <f t="shared" si="0"/>
        <v>54459.427920000009</v>
      </c>
      <c r="D9" s="18">
        <f t="shared" si="1"/>
        <v>4538.2856600000005</v>
      </c>
      <c r="E9" s="19">
        <f t="shared" si="2"/>
        <v>27.560439230769237</v>
      </c>
      <c r="F9" s="19">
        <f t="shared" si="3"/>
        <v>13.780219615384619</v>
      </c>
      <c r="G9" s="19">
        <f t="shared" si="4"/>
        <v>5.5120878461538476</v>
      </c>
      <c r="H9" s="20">
        <f t="shared" si="5"/>
        <v>26.182417269230772</v>
      </c>
    </row>
    <row r="10" spans="1:8" x14ac:dyDescent="0.3">
      <c r="A10" s="8">
        <f t="shared" si="6"/>
        <v>3</v>
      </c>
      <c r="B10" s="18">
        <v>45019.71</v>
      </c>
      <c r="C10" s="18">
        <f t="shared" si="0"/>
        <v>55977.507414</v>
      </c>
      <c r="D10" s="18">
        <f t="shared" si="1"/>
        <v>4664.7922845000003</v>
      </c>
      <c r="E10" s="19">
        <f t="shared" si="2"/>
        <v>28.328698084008096</v>
      </c>
      <c r="F10" s="19">
        <f t="shared" si="3"/>
        <v>14.164349042004048</v>
      </c>
      <c r="G10" s="19">
        <f t="shared" si="4"/>
        <v>5.665739616801619</v>
      </c>
      <c r="H10" s="20">
        <f t="shared" si="5"/>
        <v>26.912263179807692</v>
      </c>
    </row>
    <row r="11" spans="1:8" x14ac:dyDescent="0.3">
      <c r="A11" s="8">
        <f t="shared" si="6"/>
        <v>4</v>
      </c>
      <c r="B11" s="18">
        <v>46484.91</v>
      </c>
      <c r="C11" s="18">
        <f t="shared" si="0"/>
        <v>57799.33709400001</v>
      </c>
      <c r="D11" s="18">
        <f t="shared" si="1"/>
        <v>4816.6114245000008</v>
      </c>
      <c r="E11" s="19">
        <f t="shared" si="2"/>
        <v>29.250676667004054</v>
      </c>
      <c r="F11" s="19">
        <f t="shared" si="3"/>
        <v>14.625338333502027</v>
      </c>
      <c r="G11" s="19">
        <f t="shared" si="4"/>
        <v>5.8501353334008108</v>
      </c>
      <c r="H11" s="20">
        <f t="shared" si="5"/>
        <v>27.788142833653851</v>
      </c>
    </row>
    <row r="12" spans="1:8" x14ac:dyDescent="0.3">
      <c r="A12" s="8">
        <f t="shared" si="6"/>
        <v>5</v>
      </c>
      <c r="B12" s="18">
        <v>48389.58</v>
      </c>
      <c r="C12" s="18">
        <f t="shared" si="0"/>
        <v>60167.603772000002</v>
      </c>
      <c r="D12" s="18">
        <f t="shared" si="1"/>
        <v>5013.9669810000005</v>
      </c>
      <c r="E12" s="19">
        <f t="shared" si="2"/>
        <v>30.449192192307695</v>
      </c>
      <c r="F12" s="19">
        <f t="shared" si="3"/>
        <v>15.224596096153848</v>
      </c>
      <c r="G12" s="19">
        <f t="shared" si="4"/>
        <v>6.0898384384615394</v>
      </c>
      <c r="H12" s="20">
        <f t="shared" si="5"/>
        <v>28.92673258269231</v>
      </c>
    </row>
    <row r="13" spans="1:8" x14ac:dyDescent="0.3">
      <c r="A13" s="8">
        <f t="shared" si="6"/>
        <v>6</v>
      </c>
      <c r="B13" s="18">
        <v>48389.58</v>
      </c>
      <c r="C13" s="18">
        <f t="shared" si="0"/>
        <v>60167.603772000002</v>
      </c>
      <c r="D13" s="18">
        <f t="shared" si="1"/>
        <v>5013.9669810000005</v>
      </c>
      <c r="E13" s="19">
        <f t="shared" si="2"/>
        <v>30.449192192307695</v>
      </c>
      <c r="F13" s="19">
        <f t="shared" si="3"/>
        <v>15.224596096153848</v>
      </c>
      <c r="G13" s="19">
        <f t="shared" si="4"/>
        <v>6.0898384384615394</v>
      </c>
      <c r="H13" s="20">
        <f t="shared" si="5"/>
        <v>28.92673258269231</v>
      </c>
    </row>
    <row r="14" spans="1:8" x14ac:dyDescent="0.3">
      <c r="A14" s="8">
        <f t="shared" si="6"/>
        <v>7</v>
      </c>
      <c r="B14" s="18">
        <v>50343.12</v>
      </c>
      <c r="C14" s="18">
        <f t="shared" si="0"/>
        <v>62596.635408000009</v>
      </c>
      <c r="D14" s="18">
        <f t="shared" si="1"/>
        <v>5216.3862840000002</v>
      </c>
      <c r="E14" s="19">
        <f t="shared" si="2"/>
        <v>31.678459214574904</v>
      </c>
      <c r="F14" s="19">
        <f t="shared" si="3"/>
        <v>15.839229607287452</v>
      </c>
      <c r="G14" s="19">
        <f t="shared" si="4"/>
        <v>6.3356918429149811</v>
      </c>
      <c r="H14" s="20">
        <f t="shared" si="5"/>
        <v>30.094536253846158</v>
      </c>
    </row>
    <row r="15" spans="1:8" x14ac:dyDescent="0.3">
      <c r="A15" s="8">
        <f t="shared" si="6"/>
        <v>8</v>
      </c>
      <c r="B15" s="18">
        <v>50343.12</v>
      </c>
      <c r="C15" s="18">
        <f t="shared" si="0"/>
        <v>62596.635408000009</v>
      </c>
      <c r="D15" s="18">
        <f t="shared" si="1"/>
        <v>5216.3862840000002</v>
      </c>
      <c r="E15" s="19">
        <f t="shared" si="2"/>
        <v>31.678459214574904</v>
      </c>
      <c r="F15" s="19">
        <f t="shared" si="3"/>
        <v>15.839229607287452</v>
      </c>
      <c r="G15" s="19">
        <f t="shared" si="4"/>
        <v>6.3356918429149811</v>
      </c>
      <c r="H15" s="20">
        <f t="shared" si="5"/>
        <v>30.094536253846158</v>
      </c>
    </row>
    <row r="16" spans="1:8" x14ac:dyDescent="0.3">
      <c r="A16" s="8">
        <f t="shared" si="6"/>
        <v>9</v>
      </c>
      <c r="B16" s="18">
        <v>52296.639999999999</v>
      </c>
      <c r="C16" s="18">
        <f t="shared" si="0"/>
        <v>65025.642176000001</v>
      </c>
      <c r="D16" s="18">
        <f t="shared" si="1"/>
        <v>5418.8035146666671</v>
      </c>
      <c r="E16" s="19">
        <f t="shared" si="2"/>
        <v>32.907713651821865</v>
      </c>
      <c r="F16" s="19">
        <f t="shared" si="3"/>
        <v>16.453856825910933</v>
      </c>
      <c r="G16" s="19">
        <f t="shared" si="4"/>
        <v>6.5815427303643732</v>
      </c>
      <c r="H16" s="20">
        <f t="shared" si="5"/>
        <v>31.262327969230771</v>
      </c>
    </row>
    <row r="17" spans="1:8" x14ac:dyDescent="0.3">
      <c r="A17" s="8">
        <f t="shared" si="6"/>
        <v>10</v>
      </c>
      <c r="B17" s="18">
        <v>52296.639999999999</v>
      </c>
      <c r="C17" s="18">
        <f t="shared" si="0"/>
        <v>65025.642176000001</v>
      </c>
      <c r="D17" s="18">
        <f t="shared" si="1"/>
        <v>5418.8035146666671</v>
      </c>
      <c r="E17" s="19">
        <f t="shared" si="2"/>
        <v>32.907713651821865</v>
      </c>
      <c r="F17" s="19">
        <f t="shared" si="3"/>
        <v>16.453856825910933</v>
      </c>
      <c r="G17" s="19">
        <f t="shared" si="4"/>
        <v>6.5815427303643732</v>
      </c>
      <c r="H17" s="20">
        <f t="shared" si="5"/>
        <v>31.262327969230771</v>
      </c>
    </row>
    <row r="18" spans="1:8" x14ac:dyDescent="0.3">
      <c r="A18" s="8">
        <f t="shared" si="6"/>
        <v>11</v>
      </c>
      <c r="B18" s="18">
        <v>54738.57</v>
      </c>
      <c r="C18" s="18">
        <f t="shared" si="0"/>
        <v>68061.937938000003</v>
      </c>
      <c r="D18" s="18">
        <f t="shared" si="1"/>
        <v>5671.8281614999996</v>
      </c>
      <c r="E18" s="19">
        <f t="shared" si="2"/>
        <v>34.44430057591093</v>
      </c>
      <c r="F18" s="19">
        <f t="shared" si="3"/>
        <v>17.222150287955465</v>
      </c>
      <c r="G18" s="19">
        <f t="shared" si="4"/>
        <v>6.8888601151821858</v>
      </c>
      <c r="H18" s="20">
        <f t="shared" si="5"/>
        <v>32.722085547115384</v>
      </c>
    </row>
    <row r="19" spans="1:8" x14ac:dyDescent="0.3">
      <c r="A19" s="8">
        <f t="shared" si="6"/>
        <v>12</v>
      </c>
      <c r="B19" s="18">
        <v>54738.57</v>
      </c>
      <c r="C19" s="18">
        <f t="shared" si="0"/>
        <v>68061.937938000003</v>
      </c>
      <c r="D19" s="18">
        <f t="shared" si="1"/>
        <v>5671.8281614999996</v>
      </c>
      <c r="E19" s="19">
        <f t="shared" si="2"/>
        <v>34.44430057591093</v>
      </c>
      <c r="F19" s="19">
        <f t="shared" si="3"/>
        <v>17.222150287955465</v>
      </c>
      <c r="G19" s="19">
        <f t="shared" si="4"/>
        <v>6.8888601151821858</v>
      </c>
      <c r="H19" s="20">
        <f t="shared" si="5"/>
        <v>32.722085547115384</v>
      </c>
    </row>
    <row r="20" spans="1:8" x14ac:dyDescent="0.3">
      <c r="A20" s="8">
        <f t="shared" si="6"/>
        <v>13</v>
      </c>
      <c r="B20" s="18">
        <v>56936.32</v>
      </c>
      <c r="C20" s="18">
        <f t="shared" si="0"/>
        <v>70794.620288000006</v>
      </c>
      <c r="D20" s="18">
        <f t="shared" si="1"/>
        <v>5899.5516906666671</v>
      </c>
      <c r="E20" s="19">
        <f t="shared" si="2"/>
        <v>35.827236987854256</v>
      </c>
      <c r="F20" s="19">
        <f t="shared" si="3"/>
        <v>17.913618493927128</v>
      </c>
      <c r="G20" s="19">
        <f t="shared" si="4"/>
        <v>7.1654473975708513</v>
      </c>
      <c r="H20" s="20">
        <f t="shared" si="5"/>
        <v>34.035875138461542</v>
      </c>
    </row>
    <row r="21" spans="1:8" x14ac:dyDescent="0.3">
      <c r="A21" s="8">
        <f t="shared" si="6"/>
        <v>14</v>
      </c>
      <c r="B21" s="18">
        <v>56936.32</v>
      </c>
      <c r="C21" s="18">
        <f t="shared" si="0"/>
        <v>70794.620288000006</v>
      </c>
      <c r="D21" s="18">
        <f t="shared" si="1"/>
        <v>5899.5516906666671</v>
      </c>
      <c r="E21" s="19">
        <f t="shared" si="2"/>
        <v>35.827236987854256</v>
      </c>
      <c r="F21" s="19">
        <f t="shared" si="3"/>
        <v>17.913618493927128</v>
      </c>
      <c r="G21" s="19">
        <f t="shared" si="4"/>
        <v>7.1654473975708513</v>
      </c>
      <c r="H21" s="20">
        <f t="shared" si="5"/>
        <v>34.035875138461542</v>
      </c>
    </row>
    <row r="22" spans="1:8" x14ac:dyDescent="0.3">
      <c r="A22" s="8">
        <f t="shared" si="6"/>
        <v>15</v>
      </c>
      <c r="B22" s="18">
        <v>59134.06</v>
      </c>
      <c r="C22" s="18">
        <f t="shared" si="0"/>
        <v>73527.290204000004</v>
      </c>
      <c r="D22" s="18">
        <f t="shared" si="1"/>
        <v>6127.2741836666664</v>
      </c>
      <c r="E22" s="19">
        <f t="shared" si="2"/>
        <v>37.210167107287454</v>
      </c>
      <c r="F22" s="19">
        <f t="shared" si="3"/>
        <v>18.605083553643727</v>
      </c>
      <c r="G22" s="19">
        <f t="shared" si="4"/>
        <v>7.4420334214574906</v>
      </c>
      <c r="H22" s="20">
        <f t="shared" si="5"/>
        <v>35.34965875192308</v>
      </c>
    </row>
    <row r="23" spans="1:8" x14ac:dyDescent="0.3">
      <c r="A23" s="8">
        <f t="shared" si="6"/>
        <v>16</v>
      </c>
      <c r="B23" s="18">
        <v>59134.06</v>
      </c>
      <c r="C23" s="18">
        <f t="shared" si="0"/>
        <v>73527.290204000004</v>
      </c>
      <c r="D23" s="18">
        <f t="shared" si="1"/>
        <v>6127.2741836666664</v>
      </c>
      <c r="E23" s="19">
        <f t="shared" si="2"/>
        <v>37.210167107287454</v>
      </c>
      <c r="F23" s="19">
        <f t="shared" si="3"/>
        <v>18.605083553643727</v>
      </c>
      <c r="G23" s="19">
        <f t="shared" si="4"/>
        <v>7.4420334214574906</v>
      </c>
      <c r="H23" s="20">
        <f t="shared" si="5"/>
        <v>35.34965875192308</v>
      </c>
    </row>
    <row r="24" spans="1:8" x14ac:dyDescent="0.3">
      <c r="A24" s="8">
        <f t="shared" si="6"/>
        <v>17</v>
      </c>
      <c r="B24" s="18">
        <v>61575.99</v>
      </c>
      <c r="C24" s="18">
        <f t="shared" si="0"/>
        <v>76563.585965999999</v>
      </c>
      <c r="D24" s="18">
        <f t="shared" si="1"/>
        <v>6380.2988304999999</v>
      </c>
      <c r="E24" s="19">
        <f t="shared" si="2"/>
        <v>38.746754031376518</v>
      </c>
      <c r="F24" s="19">
        <f t="shared" si="3"/>
        <v>19.373377015688259</v>
      </c>
      <c r="G24" s="19">
        <f t="shared" si="4"/>
        <v>7.749350806275304</v>
      </c>
      <c r="H24" s="20">
        <f t="shared" si="5"/>
        <v>36.809416329807689</v>
      </c>
    </row>
    <row r="25" spans="1:8" x14ac:dyDescent="0.3">
      <c r="A25" s="8">
        <f t="shared" si="6"/>
        <v>18</v>
      </c>
      <c r="B25" s="18">
        <v>61575.99</v>
      </c>
      <c r="C25" s="18">
        <f t="shared" si="0"/>
        <v>76563.585965999999</v>
      </c>
      <c r="D25" s="18">
        <f t="shared" si="1"/>
        <v>6380.2988304999999</v>
      </c>
      <c r="E25" s="19">
        <f t="shared" si="2"/>
        <v>38.746754031376518</v>
      </c>
      <c r="F25" s="19">
        <f t="shared" si="3"/>
        <v>19.373377015688259</v>
      </c>
      <c r="G25" s="19">
        <f t="shared" si="4"/>
        <v>7.749350806275304</v>
      </c>
      <c r="H25" s="20">
        <f t="shared" si="5"/>
        <v>36.809416329807689</v>
      </c>
    </row>
    <row r="26" spans="1:8" x14ac:dyDescent="0.3">
      <c r="A26" s="8">
        <f t="shared" si="6"/>
        <v>19</v>
      </c>
      <c r="B26" s="18">
        <v>61575.99</v>
      </c>
      <c r="C26" s="18">
        <f t="shared" si="0"/>
        <v>76563.585965999999</v>
      </c>
      <c r="D26" s="18">
        <f t="shared" si="1"/>
        <v>6380.2988304999999</v>
      </c>
      <c r="E26" s="19">
        <f t="shared" si="2"/>
        <v>38.746754031376518</v>
      </c>
      <c r="F26" s="19">
        <f t="shared" si="3"/>
        <v>19.373377015688259</v>
      </c>
      <c r="G26" s="19">
        <f t="shared" si="4"/>
        <v>7.749350806275304</v>
      </c>
      <c r="H26" s="20">
        <f t="shared" si="5"/>
        <v>36.809416329807689</v>
      </c>
    </row>
    <row r="27" spans="1:8" x14ac:dyDescent="0.3">
      <c r="A27" s="8">
        <f t="shared" si="6"/>
        <v>20</v>
      </c>
      <c r="B27" s="18">
        <v>63773.7</v>
      </c>
      <c r="C27" s="18">
        <f t="shared" si="0"/>
        <v>79296.218580000001</v>
      </c>
      <c r="D27" s="18">
        <f t="shared" si="1"/>
        <v>6608.0182150000001</v>
      </c>
      <c r="E27" s="19">
        <f t="shared" si="2"/>
        <v>40.12966527327935</v>
      </c>
      <c r="F27" s="19">
        <f t="shared" si="3"/>
        <v>20.064832636639675</v>
      </c>
      <c r="G27" s="19">
        <f t="shared" si="4"/>
        <v>8.0259330546558694</v>
      </c>
      <c r="H27" s="20">
        <f t="shared" si="5"/>
        <v>38.123182009615384</v>
      </c>
    </row>
    <row r="28" spans="1:8" x14ac:dyDescent="0.3">
      <c r="A28" s="8">
        <f t="shared" si="6"/>
        <v>21</v>
      </c>
      <c r="B28" s="18">
        <v>63773.7</v>
      </c>
      <c r="C28" s="18">
        <f t="shared" si="0"/>
        <v>79296.218580000001</v>
      </c>
      <c r="D28" s="18">
        <f t="shared" si="1"/>
        <v>6608.0182150000001</v>
      </c>
      <c r="E28" s="19">
        <f t="shared" si="2"/>
        <v>40.12966527327935</v>
      </c>
      <c r="F28" s="19">
        <f t="shared" si="3"/>
        <v>20.064832636639675</v>
      </c>
      <c r="G28" s="19">
        <f t="shared" si="4"/>
        <v>8.0259330546558694</v>
      </c>
      <c r="H28" s="20">
        <f t="shared" si="5"/>
        <v>38.123182009615384</v>
      </c>
    </row>
    <row r="29" spans="1:8" x14ac:dyDescent="0.3">
      <c r="A29" s="8">
        <f t="shared" si="6"/>
        <v>22</v>
      </c>
      <c r="B29" s="18">
        <v>66215.63</v>
      </c>
      <c r="C29" s="18">
        <f t="shared" si="0"/>
        <v>82332.514342000009</v>
      </c>
      <c r="D29" s="18">
        <f t="shared" si="1"/>
        <v>6861.0428618333335</v>
      </c>
      <c r="E29" s="19">
        <f t="shared" si="2"/>
        <v>41.666252197368429</v>
      </c>
      <c r="F29" s="19">
        <f t="shared" si="3"/>
        <v>20.833126098684215</v>
      </c>
      <c r="G29" s="19">
        <f t="shared" si="4"/>
        <v>8.3332504394736855</v>
      </c>
      <c r="H29" s="20">
        <f t="shared" si="5"/>
        <v>39.582939587500007</v>
      </c>
    </row>
    <row r="30" spans="1:8" x14ac:dyDescent="0.3">
      <c r="A30" s="8">
        <f t="shared" si="6"/>
        <v>23</v>
      </c>
      <c r="B30" s="18">
        <v>68657.539999999994</v>
      </c>
      <c r="C30" s="18">
        <f t="shared" si="0"/>
        <v>85368.785235999996</v>
      </c>
      <c r="D30" s="18">
        <f t="shared" si="1"/>
        <v>7114.0654363333333</v>
      </c>
      <c r="E30" s="19">
        <f t="shared" si="2"/>
        <v>43.202826536437243</v>
      </c>
      <c r="F30" s="19">
        <f t="shared" si="3"/>
        <v>21.601413268218622</v>
      </c>
      <c r="G30" s="19">
        <f t="shared" si="4"/>
        <v>8.6405653072874493</v>
      </c>
      <c r="H30" s="20">
        <f t="shared" si="5"/>
        <v>41.042685209615385</v>
      </c>
    </row>
    <row r="31" spans="1:8" x14ac:dyDescent="0.3">
      <c r="A31" s="8">
        <f t="shared" si="6"/>
        <v>24</v>
      </c>
      <c r="B31" s="18">
        <v>70611.070000000007</v>
      </c>
      <c r="C31" s="18">
        <f t="shared" si="0"/>
        <v>87797.804438000006</v>
      </c>
      <c r="D31" s="18">
        <f t="shared" si="1"/>
        <v>7316.4837031666675</v>
      </c>
      <c r="E31" s="19">
        <f t="shared" si="2"/>
        <v>44.432087266194337</v>
      </c>
      <c r="F31" s="19">
        <f t="shared" si="3"/>
        <v>22.216043633097168</v>
      </c>
      <c r="G31" s="19">
        <f t="shared" si="4"/>
        <v>8.8864174532388667</v>
      </c>
      <c r="H31" s="20">
        <f t="shared" si="5"/>
        <v>42.210482902884621</v>
      </c>
    </row>
    <row r="32" spans="1:8" x14ac:dyDescent="0.3">
      <c r="A32" s="8">
        <f t="shared" si="6"/>
        <v>25</v>
      </c>
      <c r="B32" s="18">
        <v>70737.78</v>
      </c>
      <c r="C32" s="18">
        <f t="shared" si="0"/>
        <v>87955.355651999998</v>
      </c>
      <c r="D32" s="18">
        <f t="shared" si="1"/>
        <v>7329.6129709999996</v>
      </c>
      <c r="E32" s="19">
        <f t="shared" si="2"/>
        <v>44.511819661943321</v>
      </c>
      <c r="F32" s="19">
        <f t="shared" si="3"/>
        <v>22.25590983097166</v>
      </c>
      <c r="G32" s="19">
        <f t="shared" si="4"/>
        <v>8.9023639323886634</v>
      </c>
      <c r="H32" s="20">
        <f t="shared" si="5"/>
        <v>42.28622867884615</v>
      </c>
    </row>
    <row r="33" spans="1:8" x14ac:dyDescent="0.3">
      <c r="A33" s="8">
        <f t="shared" si="6"/>
        <v>26</v>
      </c>
      <c r="B33" s="18">
        <v>70855.19</v>
      </c>
      <c r="C33" s="18">
        <f t="shared" si="0"/>
        <v>88101.343246000004</v>
      </c>
      <c r="D33" s="18">
        <f t="shared" si="1"/>
        <v>7341.7786038333343</v>
      </c>
      <c r="E33" s="19">
        <f t="shared" si="2"/>
        <v>44.585700023279351</v>
      </c>
      <c r="F33" s="19">
        <f t="shared" si="3"/>
        <v>22.292850011639676</v>
      </c>
      <c r="G33" s="19">
        <f t="shared" si="4"/>
        <v>8.9171400046558702</v>
      </c>
      <c r="H33" s="20">
        <f t="shared" si="5"/>
        <v>42.356415022115385</v>
      </c>
    </row>
    <row r="34" spans="1:8" x14ac:dyDescent="0.3">
      <c r="A34" s="8">
        <f t="shared" si="6"/>
        <v>27</v>
      </c>
      <c r="B34" s="18">
        <v>70963.97</v>
      </c>
      <c r="C34" s="18">
        <f t="shared" si="0"/>
        <v>88236.600298000005</v>
      </c>
      <c r="D34" s="18">
        <f t="shared" si="1"/>
        <v>7353.0500248333337</v>
      </c>
      <c r="E34" s="19">
        <f t="shared" si="2"/>
        <v>44.654149948380571</v>
      </c>
      <c r="F34" s="19">
        <f t="shared" si="3"/>
        <v>22.327074974190285</v>
      </c>
      <c r="G34" s="19">
        <f t="shared" si="4"/>
        <v>8.9308299896761145</v>
      </c>
      <c r="H34" s="20">
        <f t="shared" si="5"/>
        <v>42.421442450961543</v>
      </c>
    </row>
    <row r="35" spans="1:8" x14ac:dyDescent="0.3">
      <c r="A35" s="8">
        <f t="shared" si="6"/>
        <v>28</v>
      </c>
      <c r="B35" s="18">
        <v>71064.740000000005</v>
      </c>
      <c r="C35" s="18">
        <f t="shared" si="0"/>
        <v>88361.897716000007</v>
      </c>
      <c r="D35" s="18">
        <f t="shared" si="1"/>
        <v>7363.4914763333345</v>
      </c>
      <c r="E35" s="19">
        <f t="shared" si="2"/>
        <v>44.717559572874499</v>
      </c>
      <c r="F35" s="19">
        <f t="shared" si="3"/>
        <v>22.35877978643725</v>
      </c>
      <c r="G35" s="19">
        <f t="shared" si="4"/>
        <v>8.9435119145749002</v>
      </c>
      <c r="H35" s="20">
        <f t="shared" si="5"/>
        <v>42.481681594230771</v>
      </c>
    </row>
    <row r="36" spans="1:8" x14ac:dyDescent="0.3">
      <c r="A36" s="8">
        <f t="shared" si="6"/>
        <v>29</v>
      </c>
      <c r="B36" s="18">
        <v>71158.05</v>
      </c>
      <c r="C36" s="18">
        <f t="shared" si="0"/>
        <v>88477.919370000003</v>
      </c>
      <c r="D36" s="18">
        <f t="shared" si="1"/>
        <v>7373.1599475000012</v>
      </c>
      <c r="E36" s="19">
        <f t="shared" si="2"/>
        <v>44.776274984817817</v>
      </c>
      <c r="F36" s="19">
        <f t="shared" si="3"/>
        <v>22.388137492408909</v>
      </c>
      <c r="G36" s="19">
        <f t="shared" si="4"/>
        <v>8.9552549969635642</v>
      </c>
      <c r="H36" s="20">
        <f t="shared" si="5"/>
        <v>42.537461235576927</v>
      </c>
    </row>
    <row r="37" spans="1:8" x14ac:dyDescent="0.3">
      <c r="A37" s="8">
        <f t="shared" si="6"/>
        <v>30</v>
      </c>
      <c r="B37" s="18">
        <v>71244.56</v>
      </c>
      <c r="C37" s="18">
        <f t="shared" si="0"/>
        <v>88585.485904000001</v>
      </c>
      <c r="D37" s="18">
        <f t="shared" si="1"/>
        <v>7382.1238253333331</v>
      </c>
      <c r="E37" s="19">
        <f t="shared" si="2"/>
        <v>44.830711489878546</v>
      </c>
      <c r="F37" s="19">
        <f t="shared" si="3"/>
        <v>22.415355744939273</v>
      </c>
      <c r="G37" s="19">
        <f t="shared" si="4"/>
        <v>8.9661422979757095</v>
      </c>
      <c r="H37" s="20">
        <f t="shared" si="5"/>
        <v>42.589175915384615</v>
      </c>
    </row>
    <row r="38" spans="1:8" x14ac:dyDescent="0.3">
      <c r="A38" s="8">
        <f t="shared" si="6"/>
        <v>31</v>
      </c>
      <c r="B38" s="18">
        <v>71324.63</v>
      </c>
      <c r="C38" s="18">
        <f t="shared" si="0"/>
        <v>88685.044942000008</v>
      </c>
      <c r="D38" s="18">
        <f t="shared" si="1"/>
        <v>7390.4204118333337</v>
      </c>
      <c r="E38" s="19">
        <f t="shared" si="2"/>
        <v>44.881095618421057</v>
      </c>
      <c r="F38" s="19">
        <f t="shared" si="3"/>
        <v>22.440547809210528</v>
      </c>
      <c r="G38" s="19">
        <f t="shared" si="4"/>
        <v>8.9762191236842117</v>
      </c>
      <c r="H38" s="20">
        <f t="shared" si="5"/>
        <v>42.637040837500003</v>
      </c>
    </row>
    <row r="39" spans="1:8" x14ac:dyDescent="0.3">
      <c r="A39" s="8">
        <f t="shared" si="6"/>
        <v>32</v>
      </c>
      <c r="B39" s="18">
        <v>71398.789999999994</v>
      </c>
      <c r="C39" s="18">
        <f t="shared" si="0"/>
        <v>88777.255485999995</v>
      </c>
      <c r="D39" s="18">
        <f t="shared" si="1"/>
        <v>7398.1046238333329</v>
      </c>
      <c r="E39" s="19">
        <f t="shared" si="2"/>
        <v>44.92776087348178</v>
      </c>
      <c r="F39" s="19">
        <f t="shared" si="3"/>
        <v>22.46388043674089</v>
      </c>
      <c r="G39" s="19">
        <f t="shared" si="4"/>
        <v>8.9855521746963554</v>
      </c>
      <c r="H39" s="20">
        <f t="shared" si="5"/>
        <v>42.681372829807692</v>
      </c>
    </row>
    <row r="40" spans="1:8" x14ac:dyDescent="0.3">
      <c r="A40" s="8">
        <f t="shared" si="6"/>
        <v>33</v>
      </c>
      <c r="B40" s="18">
        <v>71467.44</v>
      </c>
      <c r="C40" s="18">
        <f t="shared" si="0"/>
        <v>88862.614896000014</v>
      </c>
      <c r="D40" s="18">
        <f t="shared" si="1"/>
        <v>7405.2179080000005</v>
      </c>
      <c r="E40" s="19">
        <f t="shared" si="2"/>
        <v>44.970958955465591</v>
      </c>
      <c r="F40" s="19">
        <f t="shared" si="3"/>
        <v>22.485479477732795</v>
      </c>
      <c r="G40" s="19">
        <f t="shared" si="4"/>
        <v>8.9941917910931188</v>
      </c>
      <c r="H40" s="20">
        <f t="shared" si="5"/>
        <v>42.722411007692315</v>
      </c>
    </row>
    <row r="41" spans="1:8" x14ac:dyDescent="0.3">
      <c r="A41" s="8">
        <f t="shared" si="6"/>
        <v>34</v>
      </c>
      <c r="B41" s="18">
        <v>71531.05</v>
      </c>
      <c r="C41" s="18">
        <f t="shared" si="0"/>
        <v>88941.707570000013</v>
      </c>
      <c r="D41" s="18">
        <f t="shared" si="1"/>
        <v>7411.8089641666675</v>
      </c>
      <c r="E41" s="19">
        <f t="shared" si="2"/>
        <v>45.010985612348186</v>
      </c>
      <c r="F41" s="19">
        <f t="shared" si="3"/>
        <v>22.505492806174093</v>
      </c>
      <c r="G41" s="19">
        <f t="shared" si="4"/>
        <v>9.0021971224696369</v>
      </c>
      <c r="H41" s="20">
        <f t="shared" si="5"/>
        <v>42.760436331730773</v>
      </c>
    </row>
    <row r="42" spans="1:8" x14ac:dyDescent="0.3">
      <c r="A42" s="21">
        <f t="shared" si="6"/>
        <v>35</v>
      </c>
      <c r="B42" s="22">
        <v>71589.89</v>
      </c>
      <c r="C42" s="22">
        <f t="shared" si="0"/>
        <v>89014.86922600001</v>
      </c>
      <c r="D42" s="22">
        <f t="shared" si="1"/>
        <v>7417.9057688333332</v>
      </c>
      <c r="E42" s="23">
        <f t="shared" si="2"/>
        <v>45.048010741902836</v>
      </c>
      <c r="F42" s="23">
        <f t="shared" si="3"/>
        <v>22.524005370951418</v>
      </c>
      <c r="G42" s="23">
        <f t="shared" si="4"/>
        <v>9.0096021483805675</v>
      </c>
      <c r="H42" s="24">
        <f t="shared" si="5"/>
        <v>42.795610204807694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7</v>
      </c>
      <c r="B1" s="1" t="s">
        <v>46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">
        <v>76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27">
        <v>22591.66</v>
      </c>
      <c r="C7" s="18">
        <f>B7*$D$3</f>
        <v>28090.470044000002</v>
      </c>
      <c r="D7" s="18">
        <f t="shared" ref="D7:D42" si="0">B7/12*$D$3</f>
        <v>2340.8725036666669</v>
      </c>
      <c r="E7" s="19">
        <f t="shared" ref="E7:E42" si="1">C7/1976</f>
        <v>14.215824921052633</v>
      </c>
      <c r="F7" s="19">
        <f>E7/2</f>
        <v>7.1079124605263164</v>
      </c>
      <c r="G7" s="19">
        <f>E7/5</f>
        <v>2.8431649842105267</v>
      </c>
      <c r="H7" s="20">
        <f>C7/2080</f>
        <v>13.505033675</v>
      </c>
    </row>
    <row r="8" spans="1:8" x14ac:dyDescent="0.3">
      <c r="A8" s="8">
        <f>A7+1</f>
        <v>1</v>
      </c>
      <c r="B8" s="27">
        <v>22873.33</v>
      </c>
      <c r="C8" s="18">
        <f t="shared" ref="C8:C42" si="2">B8*$D$3</f>
        <v>28440.698522000002</v>
      </c>
      <c r="D8" s="18">
        <f t="shared" si="0"/>
        <v>2370.0582101666669</v>
      </c>
      <c r="E8" s="19">
        <f t="shared" si="1"/>
        <v>14.393066053643725</v>
      </c>
      <c r="F8" s="19">
        <f t="shared" ref="F8:F42" si="3">E8/2</f>
        <v>7.1965330268218626</v>
      </c>
      <c r="G8" s="19">
        <f t="shared" ref="G8:G42" si="4">E8/5</f>
        <v>2.8786132107287452</v>
      </c>
      <c r="H8" s="20">
        <f t="shared" ref="H8:H42" si="5">C8/2080</f>
        <v>13.673412750961539</v>
      </c>
    </row>
    <row r="9" spans="1:8" x14ac:dyDescent="0.3">
      <c r="A9" s="8">
        <f t="shared" ref="A9:A42" si="6">A8+1</f>
        <v>2</v>
      </c>
      <c r="B9" s="18">
        <v>23154.51</v>
      </c>
      <c r="C9" s="18">
        <f t="shared" si="2"/>
        <v>28790.317734</v>
      </c>
      <c r="D9" s="18">
        <f t="shared" si="0"/>
        <v>2399.1931445</v>
      </c>
      <c r="E9" s="19">
        <f t="shared" si="1"/>
        <v>14.569998853238866</v>
      </c>
      <c r="F9" s="19">
        <f t="shared" si="3"/>
        <v>7.2849994266194331</v>
      </c>
      <c r="G9" s="19">
        <f t="shared" si="4"/>
        <v>2.9139997706477732</v>
      </c>
      <c r="H9" s="20">
        <f t="shared" si="5"/>
        <v>13.841498910576924</v>
      </c>
    </row>
    <row r="10" spans="1:8" x14ac:dyDescent="0.3">
      <c r="A10" s="8">
        <f t="shared" si="6"/>
        <v>3</v>
      </c>
      <c r="B10" s="18">
        <v>23436.17</v>
      </c>
      <c r="C10" s="18">
        <f t="shared" si="2"/>
        <v>29140.533778000001</v>
      </c>
      <c r="D10" s="18">
        <f t="shared" si="0"/>
        <v>2428.3778148333336</v>
      </c>
      <c r="E10" s="19">
        <f t="shared" si="1"/>
        <v>14.747233693319838</v>
      </c>
      <c r="F10" s="19">
        <f t="shared" si="3"/>
        <v>7.3736168466599192</v>
      </c>
      <c r="G10" s="19">
        <f t="shared" si="4"/>
        <v>2.9494467386639678</v>
      </c>
      <c r="H10" s="20">
        <f t="shared" si="5"/>
        <v>14.009872008653847</v>
      </c>
    </row>
    <row r="11" spans="1:8" x14ac:dyDescent="0.3">
      <c r="A11" s="8">
        <f t="shared" si="6"/>
        <v>4</v>
      </c>
      <c r="B11" s="18">
        <v>23767.23</v>
      </c>
      <c r="C11" s="18">
        <f t="shared" si="2"/>
        <v>29552.173782000002</v>
      </c>
      <c r="D11" s="18">
        <f t="shared" si="0"/>
        <v>2462.6811485000003</v>
      </c>
      <c r="E11" s="19">
        <f t="shared" si="1"/>
        <v>14.95555353340081</v>
      </c>
      <c r="F11" s="19">
        <f t="shared" si="3"/>
        <v>7.4777767667004049</v>
      </c>
      <c r="G11" s="19">
        <f t="shared" si="4"/>
        <v>2.9911107066801619</v>
      </c>
      <c r="H11" s="20">
        <f t="shared" si="5"/>
        <v>14.20777585673077</v>
      </c>
    </row>
    <row r="12" spans="1:8" x14ac:dyDescent="0.3">
      <c r="A12" s="8">
        <f t="shared" si="6"/>
        <v>5</v>
      </c>
      <c r="B12" s="18">
        <v>24011.59</v>
      </c>
      <c r="C12" s="18">
        <f t="shared" si="2"/>
        <v>29856.011006000001</v>
      </c>
      <c r="D12" s="18">
        <f t="shared" si="0"/>
        <v>2488.000917166667</v>
      </c>
      <c r="E12" s="19">
        <f t="shared" si="1"/>
        <v>15.109317310728745</v>
      </c>
      <c r="F12" s="19">
        <f t="shared" si="3"/>
        <v>7.5546586553643724</v>
      </c>
      <c r="G12" s="19">
        <f t="shared" si="4"/>
        <v>3.021863462145749</v>
      </c>
      <c r="H12" s="20">
        <f t="shared" si="5"/>
        <v>14.353851445192308</v>
      </c>
    </row>
    <row r="13" spans="1:8" x14ac:dyDescent="0.3">
      <c r="A13" s="8">
        <f t="shared" si="6"/>
        <v>6</v>
      </c>
      <c r="B13" s="18">
        <v>24895.68</v>
      </c>
      <c r="C13" s="18">
        <f t="shared" si="2"/>
        <v>30955.288512000003</v>
      </c>
      <c r="D13" s="18">
        <f t="shared" si="0"/>
        <v>2579.6073759999999</v>
      </c>
      <c r="E13" s="19">
        <f t="shared" si="1"/>
        <v>15.665631838056681</v>
      </c>
      <c r="F13" s="19">
        <f t="shared" si="3"/>
        <v>7.8328159190283406</v>
      </c>
      <c r="G13" s="19">
        <f t="shared" si="4"/>
        <v>3.1331263676113363</v>
      </c>
      <c r="H13" s="20">
        <f t="shared" si="5"/>
        <v>14.882350246153848</v>
      </c>
    </row>
    <row r="14" spans="1:8" x14ac:dyDescent="0.3">
      <c r="A14" s="8">
        <f t="shared" si="6"/>
        <v>7</v>
      </c>
      <c r="B14" s="18">
        <v>25059.42</v>
      </c>
      <c r="C14" s="18">
        <f t="shared" si="2"/>
        <v>31158.882827999998</v>
      </c>
      <c r="D14" s="18">
        <f t="shared" si="0"/>
        <v>2596.5735690000001</v>
      </c>
      <c r="E14" s="19">
        <f t="shared" si="1"/>
        <v>15.768665398785425</v>
      </c>
      <c r="F14" s="19">
        <f t="shared" si="3"/>
        <v>7.8843326993927123</v>
      </c>
      <c r="G14" s="19">
        <f t="shared" si="4"/>
        <v>3.1537330797570848</v>
      </c>
      <c r="H14" s="20">
        <f t="shared" si="5"/>
        <v>14.980232128846152</v>
      </c>
    </row>
    <row r="15" spans="1:8" x14ac:dyDescent="0.3">
      <c r="A15" s="8">
        <f t="shared" si="6"/>
        <v>8</v>
      </c>
      <c r="B15" s="18">
        <v>26024.18</v>
      </c>
      <c r="C15" s="18">
        <f t="shared" si="2"/>
        <v>32358.465412000001</v>
      </c>
      <c r="D15" s="18">
        <f t="shared" si="0"/>
        <v>2696.5387843333338</v>
      </c>
      <c r="E15" s="19">
        <f t="shared" si="1"/>
        <v>16.375741605263158</v>
      </c>
      <c r="F15" s="19">
        <f t="shared" si="3"/>
        <v>8.1878708026315792</v>
      </c>
      <c r="G15" s="19">
        <f t="shared" si="4"/>
        <v>3.2751483210526318</v>
      </c>
      <c r="H15" s="20">
        <f t="shared" si="5"/>
        <v>15.556954525</v>
      </c>
    </row>
    <row r="16" spans="1:8" x14ac:dyDescent="0.3">
      <c r="A16" s="8">
        <f t="shared" si="6"/>
        <v>9</v>
      </c>
      <c r="B16" s="18">
        <v>26107.24</v>
      </c>
      <c r="C16" s="18">
        <f t="shared" si="2"/>
        <v>32461.742216000002</v>
      </c>
      <c r="D16" s="18">
        <f t="shared" si="0"/>
        <v>2705.1451846666669</v>
      </c>
      <c r="E16" s="19">
        <f t="shared" si="1"/>
        <v>16.428007194331986</v>
      </c>
      <c r="F16" s="19">
        <f t="shared" si="3"/>
        <v>8.214003597165993</v>
      </c>
      <c r="G16" s="19">
        <f t="shared" si="4"/>
        <v>3.2856014388663972</v>
      </c>
      <c r="H16" s="20">
        <f t="shared" si="5"/>
        <v>15.606606834615386</v>
      </c>
    </row>
    <row r="17" spans="1:8" x14ac:dyDescent="0.3">
      <c r="A17" s="8">
        <f t="shared" si="6"/>
        <v>10</v>
      </c>
      <c r="B17" s="18">
        <v>27152.69</v>
      </c>
      <c r="C17" s="18">
        <f t="shared" si="2"/>
        <v>33761.654746</v>
      </c>
      <c r="D17" s="18">
        <f t="shared" si="0"/>
        <v>2813.471228833333</v>
      </c>
      <c r="E17" s="19">
        <f t="shared" si="1"/>
        <v>17.085857664979756</v>
      </c>
      <c r="F17" s="19">
        <f t="shared" si="3"/>
        <v>8.5429288324898778</v>
      </c>
      <c r="G17" s="19">
        <f t="shared" si="4"/>
        <v>3.4171715329959511</v>
      </c>
      <c r="H17" s="20">
        <f t="shared" si="5"/>
        <v>16.231564781730768</v>
      </c>
    </row>
    <row r="18" spans="1:8" x14ac:dyDescent="0.3">
      <c r="A18" s="8">
        <f t="shared" si="6"/>
        <v>11</v>
      </c>
      <c r="B18" s="18">
        <v>27155.59</v>
      </c>
      <c r="C18" s="18">
        <f t="shared" si="2"/>
        <v>33765.260606000003</v>
      </c>
      <c r="D18" s="18">
        <f t="shared" si="0"/>
        <v>2813.7717171666668</v>
      </c>
      <c r="E18" s="19">
        <f t="shared" si="1"/>
        <v>17.087682492914983</v>
      </c>
      <c r="F18" s="19">
        <f t="shared" si="3"/>
        <v>8.5438412464574913</v>
      </c>
      <c r="G18" s="19">
        <f t="shared" si="4"/>
        <v>3.4175364985829964</v>
      </c>
      <c r="H18" s="20">
        <f t="shared" si="5"/>
        <v>16.233298368269232</v>
      </c>
    </row>
    <row r="19" spans="1:8" x14ac:dyDescent="0.3">
      <c r="A19" s="8">
        <f t="shared" si="6"/>
        <v>12</v>
      </c>
      <c r="B19" s="18">
        <v>28281.18</v>
      </c>
      <c r="C19" s="18">
        <f t="shared" si="2"/>
        <v>35164.819212000002</v>
      </c>
      <c r="D19" s="18">
        <f t="shared" si="0"/>
        <v>2930.401601</v>
      </c>
      <c r="E19" s="19">
        <f t="shared" si="1"/>
        <v>17.795961139676116</v>
      </c>
      <c r="F19" s="19">
        <f t="shared" si="3"/>
        <v>8.8979805698380581</v>
      </c>
      <c r="G19" s="19">
        <f t="shared" si="4"/>
        <v>3.5591922279352231</v>
      </c>
      <c r="H19" s="20">
        <f t="shared" si="5"/>
        <v>16.906163082692309</v>
      </c>
    </row>
    <row r="20" spans="1:8" x14ac:dyDescent="0.3">
      <c r="A20" s="8">
        <f t="shared" si="6"/>
        <v>13</v>
      </c>
      <c r="B20" s="18">
        <v>28281.18</v>
      </c>
      <c r="C20" s="18">
        <f t="shared" si="2"/>
        <v>35164.819212000002</v>
      </c>
      <c r="D20" s="18">
        <f t="shared" si="0"/>
        <v>2930.401601</v>
      </c>
      <c r="E20" s="19">
        <f t="shared" si="1"/>
        <v>17.795961139676116</v>
      </c>
      <c r="F20" s="19">
        <f t="shared" si="3"/>
        <v>8.8979805698380581</v>
      </c>
      <c r="G20" s="19">
        <f t="shared" si="4"/>
        <v>3.5591922279352231</v>
      </c>
      <c r="H20" s="20">
        <f t="shared" si="5"/>
        <v>16.906163082692309</v>
      </c>
    </row>
    <row r="21" spans="1:8" x14ac:dyDescent="0.3">
      <c r="A21" s="8">
        <f t="shared" si="6"/>
        <v>14</v>
      </c>
      <c r="B21" s="18">
        <v>29409.69</v>
      </c>
      <c r="C21" s="18">
        <f t="shared" si="2"/>
        <v>36568.008545999997</v>
      </c>
      <c r="D21" s="18">
        <f t="shared" si="0"/>
        <v>3047.3340455000002</v>
      </c>
      <c r="E21" s="19">
        <f t="shared" si="1"/>
        <v>18.50607719939271</v>
      </c>
      <c r="F21" s="19">
        <f t="shared" si="3"/>
        <v>9.2530385996963549</v>
      </c>
      <c r="G21" s="19">
        <f t="shared" si="4"/>
        <v>3.701215439878542</v>
      </c>
      <c r="H21" s="20">
        <f t="shared" si="5"/>
        <v>17.580773339423075</v>
      </c>
    </row>
    <row r="22" spans="1:8" x14ac:dyDescent="0.3">
      <c r="A22" s="8">
        <f t="shared" si="6"/>
        <v>15</v>
      </c>
      <c r="B22" s="18">
        <v>29409.69</v>
      </c>
      <c r="C22" s="18">
        <f t="shared" si="2"/>
        <v>36568.008545999997</v>
      </c>
      <c r="D22" s="18">
        <f t="shared" si="0"/>
        <v>3047.3340455000002</v>
      </c>
      <c r="E22" s="19">
        <f t="shared" si="1"/>
        <v>18.50607719939271</v>
      </c>
      <c r="F22" s="19">
        <f t="shared" si="3"/>
        <v>9.2530385996963549</v>
      </c>
      <c r="G22" s="19">
        <f t="shared" si="4"/>
        <v>3.701215439878542</v>
      </c>
      <c r="H22" s="20">
        <f t="shared" si="5"/>
        <v>17.580773339423075</v>
      </c>
    </row>
    <row r="23" spans="1:8" x14ac:dyDescent="0.3">
      <c r="A23" s="8">
        <f t="shared" si="6"/>
        <v>16</v>
      </c>
      <c r="B23" s="18">
        <v>29888.080000000002</v>
      </c>
      <c r="C23" s="18">
        <f t="shared" si="2"/>
        <v>37162.838672000005</v>
      </c>
      <c r="D23" s="18">
        <f t="shared" si="0"/>
        <v>3096.9032226666673</v>
      </c>
      <c r="E23" s="19">
        <f t="shared" si="1"/>
        <v>18.807104591093122</v>
      </c>
      <c r="F23" s="19">
        <f t="shared" si="3"/>
        <v>9.4035522955465609</v>
      </c>
      <c r="G23" s="19">
        <f t="shared" si="4"/>
        <v>3.7614209182186245</v>
      </c>
      <c r="H23" s="20">
        <f t="shared" si="5"/>
        <v>17.866749361538464</v>
      </c>
    </row>
    <row r="24" spans="1:8" x14ac:dyDescent="0.3">
      <c r="A24" s="8">
        <f t="shared" si="6"/>
        <v>17</v>
      </c>
      <c r="B24" s="18">
        <v>29888.080000000002</v>
      </c>
      <c r="C24" s="18">
        <f t="shared" si="2"/>
        <v>37162.838672000005</v>
      </c>
      <c r="D24" s="18">
        <f t="shared" si="0"/>
        <v>3096.9032226666673</v>
      </c>
      <c r="E24" s="19">
        <f t="shared" si="1"/>
        <v>18.807104591093122</v>
      </c>
      <c r="F24" s="19">
        <f t="shared" si="3"/>
        <v>9.4035522955465609</v>
      </c>
      <c r="G24" s="19">
        <f t="shared" si="4"/>
        <v>3.7614209182186245</v>
      </c>
      <c r="H24" s="20">
        <f t="shared" si="5"/>
        <v>17.866749361538464</v>
      </c>
    </row>
    <row r="25" spans="1:8" x14ac:dyDescent="0.3">
      <c r="A25" s="8">
        <f t="shared" si="6"/>
        <v>18</v>
      </c>
      <c r="B25" s="18">
        <v>31016.58</v>
      </c>
      <c r="C25" s="18">
        <f t="shared" si="2"/>
        <v>38566.015572000004</v>
      </c>
      <c r="D25" s="18">
        <f t="shared" si="0"/>
        <v>3213.8346310000002</v>
      </c>
      <c r="E25" s="19">
        <f t="shared" si="1"/>
        <v>19.517214358299597</v>
      </c>
      <c r="F25" s="19">
        <f t="shared" si="3"/>
        <v>9.7586071791497986</v>
      </c>
      <c r="G25" s="19">
        <f t="shared" si="4"/>
        <v>3.9034428716599194</v>
      </c>
      <c r="H25" s="20">
        <f t="shared" si="5"/>
        <v>18.541353640384617</v>
      </c>
    </row>
    <row r="26" spans="1:8" x14ac:dyDescent="0.3">
      <c r="A26" s="8">
        <f t="shared" si="6"/>
        <v>19</v>
      </c>
      <c r="B26" s="18">
        <v>31016.58</v>
      </c>
      <c r="C26" s="18">
        <f t="shared" si="2"/>
        <v>38566.015572000004</v>
      </c>
      <c r="D26" s="18">
        <f t="shared" si="0"/>
        <v>3213.8346310000002</v>
      </c>
      <c r="E26" s="19">
        <f t="shared" si="1"/>
        <v>19.517214358299597</v>
      </c>
      <c r="F26" s="19">
        <f t="shared" si="3"/>
        <v>9.7586071791497986</v>
      </c>
      <c r="G26" s="19">
        <f t="shared" si="4"/>
        <v>3.9034428716599194</v>
      </c>
      <c r="H26" s="20">
        <f t="shared" si="5"/>
        <v>18.541353640384617</v>
      </c>
    </row>
    <row r="27" spans="1:8" x14ac:dyDescent="0.3">
      <c r="A27" s="8">
        <f t="shared" si="6"/>
        <v>20</v>
      </c>
      <c r="B27" s="18">
        <v>32145.09</v>
      </c>
      <c r="C27" s="18">
        <f t="shared" si="2"/>
        <v>39969.204905999999</v>
      </c>
      <c r="D27" s="18">
        <f t="shared" si="0"/>
        <v>3330.7670755000004</v>
      </c>
      <c r="E27" s="19">
        <f t="shared" si="1"/>
        <v>20.227330418016194</v>
      </c>
      <c r="F27" s="19">
        <f t="shared" si="3"/>
        <v>10.113665209008097</v>
      </c>
      <c r="G27" s="19">
        <f t="shared" si="4"/>
        <v>4.0454660836032392</v>
      </c>
      <c r="H27" s="20">
        <f t="shared" si="5"/>
        <v>19.215963897115383</v>
      </c>
    </row>
    <row r="28" spans="1:8" x14ac:dyDescent="0.3">
      <c r="A28" s="8">
        <f t="shared" si="6"/>
        <v>21</v>
      </c>
      <c r="B28" s="18">
        <v>32145.09</v>
      </c>
      <c r="C28" s="18">
        <f t="shared" si="2"/>
        <v>39969.204905999999</v>
      </c>
      <c r="D28" s="18">
        <f t="shared" si="0"/>
        <v>3330.7670755000004</v>
      </c>
      <c r="E28" s="19">
        <f t="shared" si="1"/>
        <v>20.227330418016194</v>
      </c>
      <c r="F28" s="19">
        <f t="shared" si="3"/>
        <v>10.113665209008097</v>
      </c>
      <c r="G28" s="19">
        <f t="shared" si="4"/>
        <v>4.0454660836032392</v>
      </c>
      <c r="H28" s="20">
        <f t="shared" si="5"/>
        <v>19.215963897115383</v>
      </c>
    </row>
    <row r="29" spans="1:8" x14ac:dyDescent="0.3">
      <c r="A29" s="8">
        <f t="shared" si="6"/>
        <v>22</v>
      </c>
      <c r="B29" s="18">
        <v>32918.76</v>
      </c>
      <c r="C29" s="18">
        <f t="shared" si="2"/>
        <v>40931.186184000006</v>
      </c>
      <c r="D29" s="18">
        <f t="shared" si="0"/>
        <v>3410.932182</v>
      </c>
      <c r="E29" s="19">
        <f t="shared" si="1"/>
        <v>20.714163048583</v>
      </c>
      <c r="F29" s="19">
        <f t="shared" si="3"/>
        <v>10.3570815242915</v>
      </c>
      <c r="G29" s="19">
        <f t="shared" si="4"/>
        <v>4.1428326097166002</v>
      </c>
      <c r="H29" s="20">
        <f t="shared" si="5"/>
        <v>19.678454896153848</v>
      </c>
    </row>
    <row r="30" spans="1:8" x14ac:dyDescent="0.3">
      <c r="A30" s="8">
        <f t="shared" si="6"/>
        <v>23</v>
      </c>
      <c r="B30" s="18">
        <v>33751.980000000003</v>
      </c>
      <c r="C30" s="18">
        <f t="shared" si="2"/>
        <v>41967.211932000006</v>
      </c>
      <c r="D30" s="18">
        <f t="shared" si="0"/>
        <v>3497.2676610000008</v>
      </c>
      <c r="E30" s="19">
        <f t="shared" si="1"/>
        <v>21.238467576923078</v>
      </c>
      <c r="F30" s="19">
        <f t="shared" si="3"/>
        <v>10.619233788461539</v>
      </c>
      <c r="G30" s="19">
        <f t="shared" si="4"/>
        <v>4.2476935153846158</v>
      </c>
      <c r="H30" s="20">
        <f t="shared" si="5"/>
        <v>20.176544198076925</v>
      </c>
    </row>
    <row r="31" spans="1:8" x14ac:dyDescent="0.3">
      <c r="A31" s="8">
        <f t="shared" si="6"/>
        <v>24</v>
      </c>
      <c r="B31" s="18">
        <v>34880.449999999997</v>
      </c>
      <c r="C31" s="18">
        <f t="shared" si="2"/>
        <v>43370.35153</v>
      </c>
      <c r="D31" s="18">
        <f t="shared" si="0"/>
        <v>3614.1959608333332</v>
      </c>
      <c r="E31" s="19">
        <f t="shared" si="1"/>
        <v>21.948558466599192</v>
      </c>
      <c r="F31" s="19">
        <f t="shared" si="3"/>
        <v>10.974279233299596</v>
      </c>
      <c r="G31" s="19">
        <f t="shared" si="4"/>
        <v>4.3897116933198381</v>
      </c>
      <c r="H31" s="20">
        <f t="shared" si="5"/>
        <v>20.851130543269232</v>
      </c>
    </row>
    <row r="32" spans="1:8" x14ac:dyDescent="0.3">
      <c r="A32" s="8">
        <f t="shared" si="6"/>
        <v>25</v>
      </c>
      <c r="B32" s="18">
        <v>34943.730000000003</v>
      </c>
      <c r="C32" s="18">
        <f t="shared" si="2"/>
        <v>43449.033882000003</v>
      </c>
      <c r="D32" s="18">
        <f t="shared" si="0"/>
        <v>3620.7528235000009</v>
      </c>
      <c r="E32" s="19">
        <f t="shared" si="1"/>
        <v>21.988377470647777</v>
      </c>
      <c r="F32" s="19">
        <f t="shared" si="3"/>
        <v>10.994188735323888</v>
      </c>
      <c r="G32" s="19">
        <f t="shared" si="4"/>
        <v>4.3976754941295555</v>
      </c>
      <c r="H32" s="20">
        <f t="shared" si="5"/>
        <v>20.888958597115387</v>
      </c>
    </row>
    <row r="33" spans="1:8" x14ac:dyDescent="0.3">
      <c r="A33" s="8">
        <f t="shared" si="6"/>
        <v>26</v>
      </c>
      <c r="B33" s="18">
        <v>35002.370000000003</v>
      </c>
      <c r="C33" s="18">
        <f t="shared" si="2"/>
        <v>43521.946858000003</v>
      </c>
      <c r="D33" s="18">
        <f t="shared" si="0"/>
        <v>3626.8289048333336</v>
      </c>
      <c r="E33" s="19">
        <f t="shared" si="1"/>
        <v>22.02527675</v>
      </c>
      <c r="F33" s="19">
        <f t="shared" si="3"/>
        <v>11.012638375</v>
      </c>
      <c r="G33" s="19">
        <f t="shared" si="4"/>
        <v>4.4050553499999996</v>
      </c>
      <c r="H33" s="20">
        <f t="shared" si="5"/>
        <v>20.9240129125</v>
      </c>
    </row>
    <row r="34" spans="1:8" x14ac:dyDescent="0.3">
      <c r="A34" s="8">
        <f t="shared" si="6"/>
        <v>27</v>
      </c>
      <c r="B34" s="18">
        <v>35056.699999999997</v>
      </c>
      <c r="C34" s="18">
        <f t="shared" si="2"/>
        <v>43589.500780000002</v>
      </c>
      <c r="D34" s="18">
        <f t="shared" si="0"/>
        <v>3632.4583983333332</v>
      </c>
      <c r="E34" s="19">
        <f t="shared" si="1"/>
        <v>22.059463957489879</v>
      </c>
      <c r="F34" s="19">
        <f t="shared" si="3"/>
        <v>11.029731978744939</v>
      </c>
      <c r="G34" s="19">
        <f t="shared" si="4"/>
        <v>4.4118927914979755</v>
      </c>
      <c r="H34" s="20">
        <f t="shared" si="5"/>
        <v>20.956490759615384</v>
      </c>
    </row>
    <row r="35" spans="1:8" x14ac:dyDescent="0.3">
      <c r="A35" s="8">
        <f t="shared" si="6"/>
        <v>28</v>
      </c>
      <c r="B35" s="18">
        <v>35107.03</v>
      </c>
      <c r="C35" s="18">
        <f t="shared" si="2"/>
        <v>43652.081102000004</v>
      </c>
      <c r="D35" s="18">
        <f t="shared" si="0"/>
        <v>3637.6734251666667</v>
      </c>
      <c r="E35" s="19">
        <f t="shared" si="1"/>
        <v>22.091134160931176</v>
      </c>
      <c r="F35" s="19">
        <f t="shared" si="3"/>
        <v>11.045567080465588</v>
      </c>
      <c r="G35" s="19">
        <f t="shared" si="4"/>
        <v>4.4182268321862352</v>
      </c>
      <c r="H35" s="20">
        <f t="shared" si="5"/>
        <v>20.986577452884617</v>
      </c>
    </row>
    <row r="36" spans="1:8" x14ac:dyDescent="0.3">
      <c r="A36" s="8">
        <f t="shared" si="6"/>
        <v>29</v>
      </c>
      <c r="B36" s="18">
        <v>35153.629999999997</v>
      </c>
      <c r="C36" s="18">
        <f t="shared" si="2"/>
        <v>43710.023541999995</v>
      </c>
      <c r="D36" s="18">
        <f t="shared" si="0"/>
        <v>3642.5019618333331</v>
      </c>
      <c r="E36" s="19">
        <f t="shared" si="1"/>
        <v>22.120457258097165</v>
      </c>
      <c r="F36" s="19">
        <f t="shared" si="3"/>
        <v>11.060228629048583</v>
      </c>
      <c r="G36" s="19">
        <f t="shared" si="4"/>
        <v>4.4240914516194332</v>
      </c>
      <c r="H36" s="20">
        <f t="shared" si="5"/>
        <v>21.014434395192307</v>
      </c>
    </row>
    <row r="37" spans="1:8" x14ac:dyDescent="0.3">
      <c r="A37" s="8">
        <f t="shared" si="6"/>
        <v>30</v>
      </c>
      <c r="B37" s="18">
        <v>35196.839999999997</v>
      </c>
      <c r="C37" s="18">
        <f t="shared" si="2"/>
        <v>43763.750855999999</v>
      </c>
      <c r="D37" s="18">
        <f t="shared" si="0"/>
        <v>3646.9792379999999</v>
      </c>
      <c r="E37" s="19">
        <f t="shared" si="1"/>
        <v>22.147647194331984</v>
      </c>
      <c r="F37" s="19">
        <f t="shared" si="3"/>
        <v>11.073823597165992</v>
      </c>
      <c r="G37" s="19">
        <f t="shared" si="4"/>
        <v>4.4295294388663971</v>
      </c>
      <c r="H37" s="20">
        <f t="shared" si="5"/>
        <v>21.040264834615385</v>
      </c>
    </row>
    <row r="38" spans="1:8" x14ac:dyDescent="0.3">
      <c r="A38" s="8">
        <f t="shared" si="6"/>
        <v>31</v>
      </c>
      <c r="B38" s="18">
        <v>35236.83</v>
      </c>
      <c r="C38" s="18">
        <f t="shared" si="2"/>
        <v>43813.474422000007</v>
      </c>
      <c r="D38" s="18">
        <f t="shared" si="0"/>
        <v>3651.1228685000005</v>
      </c>
      <c r="E38" s="19">
        <f t="shared" si="1"/>
        <v>22.172810942307695</v>
      </c>
      <c r="F38" s="19">
        <f t="shared" si="3"/>
        <v>11.086405471153848</v>
      </c>
      <c r="G38" s="19">
        <f t="shared" si="4"/>
        <v>4.4345621884615394</v>
      </c>
      <c r="H38" s="20">
        <f t="shared" si="5"/>
        <v>21.06417039519231</v>
      </c>
    </row>
    <row r="39" spans="1:8" x14ac:dyDescent="0.3">
      <c r="A39" s="8">
        <f t="shared" si="6"/>
        <v>32</v>
      </c>
      <c r="B39" s="18">
        <v>35273.870000000003</v>
      </c>
      <c r="C39" s="18">
        <f t="shared" si="2"/>
        <v>43859.529958000006</v>
      </c>
      <c r="D39" s="18">
        <f t="shared" si="0"/>
        <v>3654.9608298333337</v>
      </c>
      <c r="E39" s="19">
        <f t="shared" si="1"/>
        <v>22.196118399797573</v>
      </c>
      <c r="F39" s="19">
        <f t="shared" si="3"/>
        <v>11.098059199898787</v>
      </c>
      <c r="G39" s="19">
        <f t="shared" si="4"/>
        <v>4.4392236799595146</v>
      </c>
      <c r="H39" s="20">
        <f t="shared" si="5"/>
        <v>21.086312479807695</v>
      </c>
    </row>
    <row r="40" spans="1:8" x14ac:dyDescent="0.3">
      <c r="A40" s="8">
        <f t="shared" si="6"/>
        <v>33</v>
      </c>
      <c r="B40" s="18">
        <v>35308.15</v>
      </c>
      <c r="C40" s="18">
        <f t="shared" si="2"/>
        <v>43902.153710000006</v>
      </c>
      <c r="D40" s="18">
        <f t="shared" si="0"/>
        <v>3658.512809166667</v>
      </c>
      <c r="E40" s="19">
        <f t="shared" si="1"/>
        <v>22.21768912449393</v>
      </c>
      <c r="F40" s="19">
        <f t="shared" si="3"/>
        <v>11.108844562246965</v>
      </c>
      <c r="G40" s="19">
        <f t="shared" si="4"/>
        <v>4.4435378248987858</v>
      </c>
      <c r="H40" s="20">
        <f t="shared" si="5"/>
        <v>21.106804668269234</v>
      </c>
    </row>
    <row r="41" spans="1:8" x14ac:dyDescent="0.3">
      <c r="A41" s="8">
        <f t="shared" si="6"/>
        <v>34</v>
      </c>
      <c r="B41" s="18">
        <v>35339.919999999998</v>
      </c>
      <c r="C41" s="18">
        <f t="shared" si="2"/>
        <v>43941.656528</v>
      </c>
      <c r="D41" s="18">
        <f t="shared" si="0"/>
        <v>3661.8047106666668</v>
      </c>
      <c r="E41" s="19">
        <f t="shared" si="1"/>
        <v>22.237680429149798</v>
      </c>
      <c r="F41" s="19">
        <f t="shared" si="3"/>
        <v>11.118840214574899</v>
      </c>
      <c r="G41" s="19">
        <f t="shared" si="4"/>
        <v>4.4475360858299595</v>
      </c>
      <c r="H41" s="20">
        <f t="shared" si="5"/>
        <v>21.125796407692306</v>
      </c>
    </row>
    <row r="42" spans="1:8" x14ac:dyDescent="0.3">
      <c r="A42" s="21">
        <f t="shared" si="6"/>
        <v>35</v>
      </c>
      <c r="B42" s="22">
        <v>35369.31</v>
      </c>
      <c r="C42" s="22">
        <f t="shared" si="2"/>
        <v>43978.200054000001</v>
      </c>
      <c r="D42" s="22">
        <f t="shared" si="0"/>
        <v>3664.8500044999996</v>
      </c>
      <c r="E42" s="23">
        <f t="shared" si="1"/>
        <v>22.25617411639676</v>
      </c>
      <c r="F42" s="23">
        <f t="shared" si="3"/>
        <v>11.12808705819838</v>
      </c>
      <c r="G42" s="23">
        <f t="shared" si="4"/>
        <v>4.4512348232793517</v>
      </c>
      <c r="H42" s="24">
        <f t="shared" si="5"/>
        <v>21.143365410576923</v>
      </c>
    </row>
    <row r="43" spans="1:8" x14ac:dyDescent="0.3">
      <c r="B43" s="28" t="s">
        <v>77</v>
      </c>
      <c r="C43" s="29"/>
      <c r="D43" s="29"/>
      <c r="E43" s="29"/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scale="95" orientation="landscape" r:id="rId1"/>
  <headerFooter alignWithMargins="0">
    <oddFooter>&amp;L&amp;"Calibri,Standaard"&amp;F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33</v>
      </c>
      <c r="B1" s="1" t="s">
        <v>64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44579.19</v>
      </c>
      <c r="C7" s="18">
        <f t="shared" ref="C7:C42" si="0">B7*$D$3</f>
        <v>55429.764846000005</v>
      </c>
      <c r="D7" s="18">
        <f t="shared" ref="D7:D42" si="1">B7/12*$D$3</f>
        <v>4619.1470705000011</v>
      </c>
      <c r="E7" s="19">
        <f t="shared" ref="E7:E42" si="2">C7/1976</f>
        <v>28.051500428137654</v>
      </c>
      <c r="F7" s="19">
        <f>E7/2</f>
        <v>14.025750214068827</v>
      </c>
      <c r="G7" s="19">
        <f>E7/5</f>
        <v>5.6103000856275305</v>
      </c>
      <c r="H7" s="20">
        <f>C7/2080</f>
        <v>26.648925406730772</v>
      </c>
    </row>
    <row r="8" spans="1:8" x14ac:dyDescent="0.3">
      <c r="A8" s="8">
        <f>A7+1</f>
        <v>1</v>
      </c>
      <c r="B8" s="18">
        <v>45641.919999999998</v>
      </c>
      <c r="C8" s="18">
        <f t="shared" si="0"/>
        <v>56751.163328000002</v>
      </c>
      <c r="D8" s="18">
        <f t="shared" si="1"/>
        <v>4729.2636106666669</v>
      </c>
      <c r="E8" s="19">
        <f t="shared" si="2"/>
        <v>28.720224356275306</v>
      </c>
      <c r="F8" s="19">
        <f t="shared" ref="F8:F42" si="3">E8/2</f>
        <v>14.360112178137653</v>
      </c>
      <c r="G8" s="19">
        <f t="shared" ref="G8:G42" si="4">E8/5</f>
        <v>5.7440448712550616</v>
      </c>
      <c r="H8" s="20">
        <f t="shared" ref="H8:H42" si="5">C8/2080</f>
        <v>27.284213138461539</v>
      </c>
    </row>
    <row r="9" spans="1:8" x14ac:dyDescent="0.3">
      <c r="A9" s="8">
        <f t="shared" ref="A9:A42" si="6">A8+1</f>
        <v>2</v>
      </c>
      <c r="B9" s="18">
        <v>46704.6</v>
      </c>
      <c r="C9" s="18">
        <f t="shared" si="0"/>
        <v>58072.499640000002</v>
      </c>
      <c r="D9" s="18">
        <f t="shared" si="1"/>
        <v>4839.3749699999998</v>
      </c>
      <c r="E9" s="19">
        <f t="shared" si="2"/>
        <v>29.388916821862349</v>
      </c>
      <c r="F9" s="19">
        <f t="shared" si="3"/>
        <v>14.694458410931174</v>
      </c>
      <c r="G9" s="19">
        <f t="shared" si="4"/>
        <v>5.87778336437247</v>
      </c>
      <c r="H9" s="20">
        <f t="shared" si="5"/>
        <v>27.919470980769233</v>
      </c>
    </row>
    <row r="10" spans="1:8" x14ac:dyDescent="0.3">
      <c r="A10" s="8">
        <f t="shared" si="6"/>
        <v>3</v>
      </c>
      <c r="B10" s="18">
        <v>47766.79</v>
      </c>
      <c r="C10" s="18">
        <f t="shared" si="0"/>
        <v>59393.226686000002</v>
      </c>
      <c r="D10" s="18">
        <f t="shared" si="1"/>
        <v>4949.4355571666674</v>
      </c>
      <c r="E10" s="19">
        <f t="shared" si="2"/>
        <v>30.057300954453442</v>
      </c>
      <c r="F10" s="19">
        <f t="shared" si="3"/>
        <v>15.028650477226721</v>
      </c>
      <c r="G10" s="19">
        <f t="shared" si="4"/>
        <v>6.0114601908906886</v>
      </c>
      <c r="H10" s="20">
        <f t="shared" si="5"/>
        <v>28.55443590673077</v>
      </c>
    </row>
    <row r="11" spans="1:8" x14ac:dyDescent="0.3">
      <c r="A11" s="8">
        <f t="shared" si="6"/>
        <v>4</v>
      </c>
      <c r="B11" s="18">
        <v>47766.79</v>
      </c>
      <c r="C11" s="18">
        <f t="shared" si="0"/>
        <v>59393.226686000002</v>
      </c>
      <c r="D11" s="18">
        <f t="shared" si="1"/>
        <v>4949.4355571666674</v>
      </c>
      <c r="E11" s="19">
        <f t="shared" si="2"/>
        <v>30.057300954453442</v>
      </c>
      <c r="F11" s="19">
        <f t="shared" si="3"/>
        <v>15.028650477226721</v>
      </c>
      <c r="G11" s="19">
        <f t="shared" si="4"/>
        <v>6.0114601908906886</v>
      </c>
      <c r="H11" s="20">
        <f t="shared" si="5"/>
        <v>28.55443590673077</v>
      </c>
    </row>
    <row r="12" spans="1:8" x14ac:dyDescent="0.3">
      <c r="A12" s="8">
        <f t="shared" si="6"/>
        <v>5</v>
      </c>
      <c r="B12" s="18">
        <v>49626.25</v>
      </c>
      <c r="C12" s="18">
        <f t="shared" si="0"/>
        <v>61705.27925</v>
      </c>
      <c r="D12" s="18">
        <f t="shared" si="1"/>
        <v>5142.1066041666663</v>
      </c>
      <c r="E12" s="19">
        <f t="shared" si="2"/>
        <v>31.227368041497975</v>
      </c>
      <c r="F12" s="19">
        <f t="shared" si="3"/>
        <v>15.613684020748988</v>
      </c>
      <c r="G12" s="19">
        <f t="shared" si="4"/>
        <v>6.2454736082995952</v>
      </c>
      <c r="H12" s="20">
        <f t="shared" si="5"/>
        <v>29.665999639423077</v>
      </c>
    </row>
    <row r="13" spans="1:8" x14ac:dyDescent="0.3">
      <c r="A13" s="8">
        <f t="shared" si="6"/>
        <v>6</v>
      </c>
      <c r="B13" s="18">
        <v>49626.25</v>
      </c>
      <c r="C13" s="18">
        <f t="shared" si="0"/>
        <v>61705.27925</v>
      </c>
      <c r="D13" s="18">
        <f t="shared" si="1"/>
        <v>5142.1066041666663</v>
      </c>
      <c r="E13" s="19">
        <f t="shared" si="2"/>
        <v>31.227368041497975</v>
      </c>
      <c r="F13" s="19">
        <f t="shared" si="3"/>
        <v>15.613684020748988</v>
      </c>
      <c r="G13" s="19">
        <f t="shared" si="4"/>
        <v>6.2454736082995952</v>
      </c>
      <c r="H13" s="20">
        <f t="shared" si="5"/>
        <v>29.665999639423077</v>
      </c>
    </row>
    <row r="14" spans="1:8" x14ac:dyDescent="0.3">
      <c r="A14" s="8">
        <f t="shared" si="6"/>
        <v>7</v>
      </c>
      <c r="B14" s="18">
        <v>51485.73</v>
      </c>
      <c r="C14" s="18">
        <f t="shared" si="0"/>
        <v>64017.356682000005</v>
      </c>
      <c r="D14" s="18">
        <f t="shared" si="1"/>
        <v>5334.7797234999998</v>
      </c>
      <c r="E14" s="19">
        <f t="shared" si="2"/>
        <v>32.397447713562755</v>
      </c>
      <c r="F14" s="19">
        <f t="shared" si="3"/>
        <v>16.198723856781378</v>
      </c>
      <c r="G14" s="19">
        <f t="shared" si="4"/>
        <v>6.4794895427125514</v>
      </c>
      <c r="H14" s="20">
        <f t="shared" si="5"/>
        <v>30.77757532788462</v>
      </c>
    </row>
    <row r="15" spans="1:8" x14ac:dyDescent="0.3">
      <c r="A15" s="8">
        <f t="shared" si="6"/>
        <v>8</v>
      </c>
      <c r="B15" s="18">
        <v>51485.73</v>
      </c>
      <c r="C15" s="18">
        <f t="shared" si="0"/>
        <v>64017.356682000005</v>
      </c>
      <c r="D15" s="18">
        <f t="shared" si="1"/>
        <v>5334.7797234999998</v>
      </c>
      <c r="E15" s="19">
        <f t="shared" si="2"/>
        <v>32.397447713562755</v>
      </c>
      <c r="F15" s="19">
        <f t="shared" si="3"/>
        <v>16.198723856781378</v>
      </c>
      <c r="G15" s="19">
        <f t="shared" si="4"/>
        <v>6.4794895427125514</v>
      </c>
      <c r="H15" s="20">
        <f t="shared" si="5"/>
        <v>30.77757532788462</v>
      </c>
    </row>
    <row r="16" spans="1:8" x14ac:dyDescent="0.3">
      <c r="A16" s="8">
        <f t="shared" si="6"/>
        <v>9</v>
      </c>
      <c r="B16" s="18">
        <v>53345.23</v>
      </c>
      <c r="C16" s="18">
        <f t="shared" si="0"/>
        <v>66329.458982000011</v>
      </c>
      <c r="D16" s="18">
        <f t="shared" si="1"/>
        <v>5527.4549151666679</v>
      </c>
      <c r="E16" s="19">
        <f t="shared" si="2"/>
        <v>33.567539970647779</v>
      </c>
      <c r="F16" s="19">
        <f t="shared" si="3"/>
        <v>16.78376998532389</v>
      </c>
      <c r="G16" s="19">
        <f t="shared" si="4"/>
        <v>6.7135079941295555</v>
      </c>
      <c r="H16" s="20">
        <f t="shared" si="5"/>
        <v>31.88916297211539</v>
      </c>
    </row>
    <row r="17" spans="1:8" x14ac:dyDescent="0.3">
      <c r="A17" s="8">
        <f t="shared" si="6"/>
        <v>10</v>
      </c>
      <c r="B17" s="18">
        <v>53345.23</v>
      </c>
      <c r="C17" s="18">
        <f t="shared" si="0"/>
        <v>66329.458982000011</v>
      </c>
      <c r="D17" s="18">
        <f t="shared" si="1"/>
        <v>5527.4549151666679</v>
      </c>
      <c r="E17" s="19">
        <f t="shared" si="2"/>
        <v>33.567539970647779</v>
      </c>
      <c r="F17" s="19">
        <f t="shared" si="3"/>
        <v>16.78376998532389</v>
      </c>
      <c r="G17" s="19">
        <f t="shared" si="4"/>
        <v>6.7135079941295555</v>
      </c>
      <c r="H17" s="20">
        <f t="shared" si="5"/>
        <v>31.88916297211539</v>
      </c>
    </row>
    <row r="18" spans="1:8" x14ac:dyDescent="0.3">
      <c r="A18" s="8">
        <f t="shared" si="6"/>
        <v>11</v>
      </c>
      <c r="B18" s="18">
        <v>55204.69</v>
      </c>
      <c r="C18" s="18">
        <f t="shared" si="0"/>
        <v>68641.511546000009</v>
      </c>
      <c r="D18" s="18">
        <f t="shared" si="1"/>
        <v>5720.1259621666677</v>
      </c>
      <c r="E18" s="19">
        <f t="shared" si="2"/>
        <v>34.737607057692315</v>
      </c>
      <c r="F18" s="19">
        <f t="shared" si="3"/>
        <v>17.368803528846158</v>
      </c>
      <c r="G18" s="19">
        <f t="shared" si="4"/>
        <v>6.9475214115384629</v>
      </c>
      <c r="H18" s="20">
        <f t="shared" si="5"/>
        <v>33.000726704807697</v>
      </c>
    </row>
    <row r="19" spans="1:8" x14ac:dyDescent="0.3">
      <c r="A19" s="8">
        <f t="shared" si="6"/>
        <v>12</v>
      </c>
      <c r="B19" s="18">
        <v>55204.69</v>
      </c>
      <c r="C19" s="18">
        <f t="shared" si="0"/>
        <v>68641.511546000009</v>
      </c>
      <c r="D19" s="18">
        <f t="shared" si="1"/>
        <v>5720.1259621666677</v>
      </c>
      <c r="E19" s="19">
        <f t="shared" si="2"/>
        <v>34.737607057692315</v>
      </c>
      <c r="F19" s="19">
        <f t="shared" si="3"/>
        <v>17.368803528846158</v>
      </c>
      <c r="G19" s="19">
        <f t="shared" si="4"/>
        <v>6.9475214115384629</v>
      </c>
      <c r="H19" s="20">
        <f t="shared" si="5"/>
        <v>33.000726704807697</v>
      </c>
    </row>
    <row r="20" spans="1:8" x14ac:dyDescent="0.3">
      <c r="A20" s="8">
        <f t="shared" si="6"/>
        <v>13</v>
      </c>
      <c r="B20" s="18">
        <v>57064.18</v>
      </c>
      <c r="C20" s="18">
        <f t="shared" si="0"/>
        <v>70953.601412000004</v>
      </c>
      <c r="D20" s="18">
        <f t="shared" si="1"/>
        <v>5912.8001176666667</v>
      </c>
      <c r="E20" s="19">
        <f t="shared" si="2"/>
        <v>35.90769302226721</v>
      </c>
      <c r="F20" s="19">
        <f t="shared" si="3"/>
        <v>17.953846511133605</v>
      </c>
      <c r="G20" s="19">
        <f t="shared" si="4"/>
        <v>7.1815386044534417</v>
      </c>
      <c r="H20" s="20">
        <f t="shared" si="5"/>
        <v>34.112308371153851</v>
      </c>
    </row>
    <row r="21" spans="1:8" x14ac:dyDescent="0.3">
      <c r="A21" s="8">
        <f t="shared" si="6"/>
        <v>14</v>
      </c>
      <c r="B21" s="18">
        <v>57064.18</v>
      </c>
      <c r="C21" s="18">
        <f t="shared" si="0"/>
        <v>70953.601412000004</v>
      </c>
      <c r="D21" s="18">
        <f t="shared" si="1"/>
        <v>5912.8001176666667</v>
      </c>
      <c r="E21" s="19">
        <f t="shared" si="2"/>
        <v>35.90769302226721</v>
      </c>
      <c r="F21" s="19">
        <f t="shared" si="3"/>
        <v>17.953846511133605</v>
      </c>
      <c r="G21" s="19">
        <f t="shared" si="4"/>
        <v>7.1815386044534417</v>
      </c>
      <c r="H21" s="20">
        <f t="shared" si="5"/>
        <v>34.112308371153851</v>
      </c>
    </row>
    <row r="22" spans="1:8" x14ac:dyDescent="0.3">
      <c r="A22" s="8">
        <f t="shared" si="6"/>
        <v>15</v>
      </c>
      <c r="B22" s="18">
        <v>58923.1</v>
      </c>
      <c r="C22" s="18">
        <f t="shared" si="0"/>
        <v>73264.982539999997</v>
      </c>
      <c r="D22" s="18">
        <f t="shared" si="1"/>
        <v>6105.4152116666664</v>
      </c>
      <c r="E22" s="19">
        <f t="shared" si="2"/>
        <v>37.077420313765181</v>
      </c>
      <c r="F22" s="19">
        <f t="shared" si="3"/>
        <v>18.53871015688259</v>
      </c>
      <c r="G22" s="19">
        <f t="shared" si="4"/>
        <v>7.4154840627530358</v>
      </c>
      <c r="H22" s="20">
        <f t="shared" si="5"/>
        <v>35.223549298076925</v>
      </c>
    </row>
    <row r="23" spans="1:8" x14ac:dyDescent="0.3">
      <c r="A23" s="8">
        <f t="shared" si="6"/>
        <v>16</v>
      </c>
      <c r="B23" s="18">
        <v>58923.1</v>
      </c>
      <c r="C23" s="18">
        <f t="shared" si="0"/>
        <v>73264.982539999997</v>
      </c>
      <c r="D23" s="18">
        <f t="shared" si="1"/>
        <v>6105.4152116666664</v>
      </c>
      <c r="E23" s="19">
        <f t="shared" si="2"/>
        <v>37.077420313765181</v>
      </c>
      <c r="F23" s="19">
        <f t="shared" si="3"/>
        <v>18.53871015688259</v>
      </c>
      <c r="G23" s="19">
        <f t="shared" si="4"/>
        <v>7.4154840627530358</v>
      </c>
      <c r="H23" s="20">
        <f t="shared" si="5"/>
        <v>35.223549298076925</v>
      </c>
    </row>
    <row r="24" spans="1:8" x14ac:dyDescent="0.3">
      <c r="A24" s="8">
        <f t="shared" si="6"/>
        <v>17</v>
      </c>
      <c r="B24" s="18">
        <v>60782.6</v>
      </c>
      <c r="C24" s="18">
        <f t="shared" si="0"/>
        <v>75577.084839999996</v>
      </c>
      <c r="D24" s="18">
        <f t="shared" si="1"/>
        <v>6298.0904033333327</v>
      </c>
      <c r="E24" s="19">
        <f t="shared" si="2"/>
        <v>38.247512570850198</v>
      </c>
      <c r="F24" s="19">
        <f t="shared" si="3"/>
        <v>19.123756285425099</v>
      </c>
      <c r="G24" s="19">
        <f t="shared" si="4"/>
        <v>7.6495025141700399</v>
      </c>
      <c r="H24" s="20">
        <f t="shared" si="5"/>
        <v>36.335136942307692</v>
      </c>
    </row>
    <row r="25" spans="1:8" x14ac:dyDescent="0.3">
      <c r="A25" s="8">
        <f t="shared" si="6"/>
        <v>18</v>
      </c>
      <c r="B25" s="18">
        <v>60782.6</v>
      </c>
      <c r="C25" s="18">
        <f t="shared" si="0"/>
        <v>75577.084839999996</v>
      </c>
      <c r="D25" s="18">
        <f t="shared" si="1"/>
        <v>6298.0904033333327</v>
      </c>
      <c r="E25" s="19">
        <f t="shared" si="2"/>
        <v>38.247512570850198</v>
      </c>
      <c r="F25" s="19">
        <f t="shared" si="3"/>
        <v>19.123756285425099</v>
      </c>
      <c r="G25" s="19">
        <f t="shared" si="4"/>
        <v>7.6495025141700399</v>
      </c>
      <c r="H25" s="20">
        <f t="shared" si="5"/>
        <v>36.335136942307692</v>
      </c>
    </row>
    <row r="26" spans="1:8" x14ac:dyDescent="0.3">
      <c r="A26" s="8">
        <f t="shared" si="6"/>
        <v>19</v>
      </c>
      <c r="B26" s="18">
        <v>62642.09</v>
      </c>
      <c r="C26" s="18">
        <f t="shared" si="0"/>
        <v>77889.174706000005</v>
      </c>
      <c r="D26" s="18">
        <f t="shared" si="1"/>
        <v>6490.7645588333335</v>
      </c>
      <c r="E26" s="19">
        <f t="shared" si="2"/>
        <v>39.417598535425107</v>
      </c>
      <c r="F26" s="19">
        <f t="shared" si="3"/>
        <v>19.708799267712553</v>
      </c>
      <c r="G26" s="19">
        <f t="shared" si="4"/>
        <v>7.8835197070850214</v>
      </c>
      <c r="H26" s="20">
        <f t="shared" si="5"/>
        <v>37.446718608653846</v>
      </c>
    </row>
    <row r="27" spans="1:8" x14ac:dyDescent="0.3">
      <c r="A27" s="8">
        <f t="shared" si="6"/>
        <v>20</v>
      </c>
      <c r="B27" s="18">
        <v>62642.09</v>
      </c>
      <c r="C27" s="18">
        <f t="shared" si="0"/>
        <v>77889.174706000005</v>
      </c>
      <c r="D27" s="18">
        <f t="shared" si="1"/>
        <v>6490.7645588333335</v>
      </c>
      <c r="E27" s="19">
        <f t="shared" si="2"/>
        <v>39.417598535425107</v>
      </c>
      <c r="F27" s="19">
        <f t="shared" si="3"/>
        <v>19.708799267712553</v>
      </c>
      <c r="G27" s="19">
        <f t="shared" si="4"/>
        <v>7.8835197070850214</v>
      </c>
      <c r="H27" s="20">
        <f t="shared" si="5"/>
        <v>37.446718608653846</v>
      </c>
    </row>
    <row r="28" spans="1:8" x14ac:dyDescent="0.3">
      <c r="A28" s="8">
        <f t="shared" si="6"/>
        <v>21</v>
      </c>
      <c r="B28" s="18">
        <v>64501.55</v>
      </c>
      <c r="C28" s="18">
        <f t="shared" si="0"/>
        <v>80201.227270000003</v>
      </c>
      <c r="D28" s="18">
        <f t="shared" si="1"/>
        <v>6683.4356058333333</v>
      </c>
      <c r="E28" s="19">
        <f t="shared" si="2"/>
        <v>40.587665622469636</v>
      </c>
      <c r="F28" s="19">
        <f t="shared" si="3"/>
        <v>20.293832811234818</v>
      </c>
      <c r="G28" s="19">
        <f t="shared" si="4"/>
        <v>8.1175331244939279</v>
      </c>
      <c r="H28" s="20">
        <f t="shared" si="5"/>
        <v>38.558282341346157</v>
      </c>
    </row>
    <row r="29" spans="1:8" x14ac:dyDescent="0.3">
      <c r="A29" s="8">
        <f t="shared" si="6"/>
        <v>22</v>
      </c>
      <c r="B29" s="18">
        <v>64501.55</v>
      </c>
      <c r="C29" s="18">
        <f t="shared" si="0"/>
        <v>80201.227270000003</v>
      </c>
      <c r="D29" s="18">
        <f t="shared" si="1"/>
        <v>6683.4356058333333</v>
      </c>
      <c r="E29" s="19">
        <f t="shared" si="2"/>
        <v>40.587665622469636</v>
      </c>
      <c r="F29" s="19">
        <f t="shared" si="3"/>
        <v>20.293832811234818</v>
      </c>
      <c r="G29" s="19">
        <f t="shared" si="4"/>
        <v>8.1175331244939279</v>
      </c>
      <c r="H29" s="20">
        <f t="shared" si="5"/>
        <v>38.558282341346157</v>
      </c>
    </row>
    <row r="30" spans="1:8" x14ac:dyDescent="0.3">
      <c r="A30" s="8">
        <f t="shared" si="6"/>
        <v>23</v>
      </c>
      <c r="B30" s="18">
        <v>66361.05</v>
      </c>
      <c r="C30" s="18">
        <f t="shared" si="0"/>
        <v>82513.329570000002</v>
      </c>
      <c r="D30" s="18">
        <f t="shared" si="1"/>
        <v>6876.1107975000014</v>
      </c>
      <c r="E30" s="19">
        <f t="shared" si="2"/>
        <v>41.75775787955466</v>
      </c>
      <c r="F30" s="19">
        <f t="shared" si="3"/>
        <v>20.87887893977733</v>
      </c>
      <c r="G30" s="19">
        <f t="shared" si="4"/>
        <v>8.351551575910932</v>
      </c>
      <c r="H30" s="20">
        <f t="shared" si="5"/>
        <v>39.669869985576923</v>
      </c>
    </row>
    <row r="31" spans="1:8" x14ac:dyDescent="0.3">
      <c r="A31" s="8">
        <f t="shared" si="6"/>
        <v>24</v>
      </c>
      <c r="B31" s="18">
        <v>66361.05</v>
      </c>
      <c r="C31" s="18">
        <f t="shared" si="0"/>
        <v>82513.329570000002</v>
      </c>
      <c r="D31" s="18">
        <f t="shared" si="1"/>
        <v>6876.1107975000014</v>
      </c>
      <c r="E31" s="19">
        <f t="shared" si="2"/>
        <v>41.75775787955466</v>
      </c>
      <c r="F31" s="19">
        <f t="shared" si="3"/>
        <v>20.87887893977733</v>
      </c>
      <c r="G31" s="19">
        <f t="shared" si="4"/>
        <v>8.351551575910932</v>
      </c>
      <c r="H31" s="20">
        <f t="shared" si="5"/>
        <v>39.669869985576923</v>
      </c>
    </row>
    <row r="32" spans="1:8" x14ac:dyDescent="0.3">
      <c r="A32" s="8">
        <f t="shared" si="6"/>
        <v>25</v>
      </c>
      <c r="B32" s="18">
        <v>66480.05</v>
      </c>
      <c r="C32" s="18">
        <f t="shared" si="0"/>
        <v>82661.294170000008</v>
      </c>
      <c r="D32" s="18">
        <f t="shared" si="1"/>
        <v>6888.4411808333334</v>
      </c>
      <c r="E32" s="19">
        <f t="shared" si="2"/>
        <v>41.832638750000001</v>
      </c>
      <c r="F32" s="19">
        <f t="shared" si="3"/>
        <v>20.916319375</v>
      </c>
      <c r="G32" s="19">
        <f t="shared" si="4"/>
        <v>8.3665277499999995</v>
      </c>
      <c r="H32" s="20">
        <f t="shared" si="5"/>
        <v>39.741006812500004</v>
      </c>
    </row>
    <row r="33" spans="1:8" x14ac:dyDescent="0.3">
      <c r="A33" s="8">
        <f t="shared" si="6"/>
        <v>26</v>
      </c>
      <c r="B33" s="18">
        <v>66590.31</v>
      </c>
      <c r="C33" s="18">
        <f t="shared" si="0"/>
        <v>82798.391453999997</v>
      </c>
      <c r="D33" s="18">
        <f t="shared" si="1"/>
        <v>6899.8659545</v>
      </c>
      <c r="E33" s="19">
        <f t="shared" si="2"/>
        <v>41.902019966599191</v>
      </c>
      <c r="F33" s="19">
        <f t="shared" si="3"/>
        <v>20.951009983299596</v>
      </c>
      <c r="G33" s="19">
        <f t="shared" si="4"/>
        <v>8.3804039933198382</v>
      </c>
      <c r="H33" s="20">
        <f t="shared" si="5"/>
        <v>39.80691896826923</v>
      </c>
    </row>
    <row r="34" spans="1:8" x14ac:dyDescent="0.3">
      <c r="A34" s="8">
        <f t="shared" si="6"/>
        <v>27</v>
      </c>
      <c r="B34" s="18">
        <v>66692.47</v>
      </c>
      <c r="C34" s="18">
        <f t="shared" si="0"/>
        <v>82925.41719800001</v>
      </c>
      <c r="D34" s="18">
        <f t="shared" si="1"/>
        <v>6910.4514331666669</v>
      </c>
      <c r="E34" s="19">
        <f t="shared" si="2"/>
        <v>41.966304250000007</v>
      </c>
      <c r="F34" s="19">
        <f t="shared" si="3"/>
        <v>20.983152125000004</v>
      </c>
      <c r="G34" s="19">
        <f t="shared" si="4"/>
        <v>8.3932608500000008</v>
      </c>
      <c r="H34" s="20">
        <f t="shared" si="5"/>
        <v>39.867989037500003</v>
      </c>
    </row>
    <row r="35" spans="1:8" x14ac:dyDescent="0.3">
      <c r="A35" s="8">
        <f t="shared" si="6"/>
        <v>28</v>
      </c>
      <c r="B35" s="18">
        <v>66787.11</v>
      </c>
      <c r="C35" s="18">
        <f t="shared" si="0"/>
        <v>83043.092574000009</v>
      </c>
      <c r="D35" s="18">
        <f t="shared" si="1"/>
        <v>6920.2577145000005</v>
      </c>
      <c r="E35" s="19">
        <f t="shared" si="2"/>
        <v>42.025856565789475</v>
      </c>
      <c r="F35" s="19">
        <f t="shared" si="3"/>
        <v>21.012928282894737</v>
      </c>
      <c r="G35" s="19">
        <f t="shared" si="4"/>
        <v>8.4051713131578953</v>
      </c>
      <c r="H35" s="20">
        <f t="shared" si="5"/>
        <v>39.924563737500002</v>
      </c>
    </row>
    <row r="36" spans="1:8" x14ac:dyDescent="0.3">
      <c r="A36" s="8">
        <f t="shared" si="6"/>
        <v>29</v>
      </c>
      <c r="B36" s="18">
        <v>66874.740000000005</v>
      </c>
      <c r="C36" s="18">
        <f t="shared" si="0"/>
        <v>83152.051716000016</v>
      </c>
      <c r="D36" s="18">
        <f t="shared" si="1"/>
        <v>6929.3376430000008</v>
      </c>
      <c r="E36" s="19">
        <f t="shared" si="2"/>
        <v>42.080997831983815</v>
      </c>
      <c r="F36" s="19">
        <f t="shared" si="3"/>
        <v>21.040498915991908</v>
      </c>
      <c r="G36" s="19">
        <f t="shared" si="4"/>
        <v>8.416199566396763</v>
      </c>
      <c r="H36" s="20">
        <f t="shared" si="5"/>
        <v>39.976947940384626</v>
      </c>
    </row>
    <row r="37" spans="1:8" x14ac:dyDescent="0.3">
      <c r="A37" s="8">
        <f t="shared" si="6"/>
        <v>30</v>
      </c>
      <c r="B37" s="18">
        <v>66955.990000000005</v>
      </c>
      <c r="C37" s="18">
        <f t="shared" si="0"/>
        <v>83253.077966000012</v>
      </c>
      <c r="D37" s="18">
        <f t="shared" si="1"/>
        <v>6937.756497166667</v>
      </c>
      <c r="E37" s="19">
        <f t="shared" si="2"/>
        <v>42.132124476720655</v>
      </c>
      <c r="F37" s="19">
        <f t="shared" si="3"/>
        <v>21.066062238360328</v>
      </c>
      <c r="G37" s="19">
        <f t="shared" si="4"/>
        <v>8.4264248953441303</v>
      </c>
      <c r="H37" s="20">
        <f t="shared" si="5"/>
        <v>40.025518252884623</v>
      </c>
    </row>
    <row r="38" spans="1:8" x14ac:dyDescent="0.3">
      <c r="A38" s="8">
        <f t="shared" si="6"/>
        <v>31</v>
      </c>
      <c r="B38" s="18">
        <v>67031.179999999993</v>
      </c>
      <c r="C38" s="18">
        <f t="shared" si="0"/>
        <v>83346.569212000002</v>
      </c>
      <c r="D38" s="18">
        <f t="shared" si="1"/>
        <v>6945.5474343333335</v>
      </c>
      <c r="E38" s="19">
        <f t="shared" si="2"/>
        <v>42.179437860323887</v>
      </c>
      <c r="F38" s="19">
        <f t="shared" si="3"/>
        <v>21.089718930161943</v>
      </c>
      <c r="G38" s="19">
        <f t="shared" si="4"/>
        <v>8.435887572064777</v>
      </c>
      <c r="H38" s="20">
        <f t="shared" si="5"/>
        <v>40.07046596730769</v>
      </c>
    </row>
    <row r="39" spans="1:8" x14ac:dyDescent="0.3">
      <c r="A39" s="8">
        <f t="shared" si="6"/>
        <v>32</v>
      </c>
      <c r="B39" s="18">
        <v>67100.820000000007</v>
      </c>
      <c r="C39" s="18">
        <f t="shared" si="0"/>
        <v>83433.15958800001</v>
      </c>
      <c r="D39" s="18">
        <f t="shared" si="1"/>
        <v>6952.7632990000011</v>
      </c>
      <c r="E39" s="19">
        <f t="shared" si="2"/>
        <v>42.223258900809718</v>
      </c>
      <c r="F39" s="19">
        <f t="shared" si="3"/>
        <v>21.111629450404859</v>
      </c>
      <c r="G39" s="19">
        <f t="shared" si="4"/>
        <v>8.4446517801619443</v>
      </c>
      <c r="H39" s="20">
        <f t="shared" si="5"/>
        <v>40.112095955769234</v>
      </c>
    </row>
    <row r="40" spans="1:8" x14ac:dyDescent="0.3">
      <c r="A40" s="8">
        <f t="shared" si="6"/>
        <v>33</v>
      </c>
      <c r="B40" s="18">
        <v>67165.289999999994</v>
      </c>
      <c r="C40" s="18">
        <f t="shared" si="0"/>
        <v>83513.321585999991</v>
      </c>
      <c r="D40" s="18">
        <f t="shared" si="1"/>
        <v>6959.4434654999995</v>
      </c>
      <c r="E40" s="19">
        <f t="shared" si="2"/>
        <v>42.26382671356275</v>
      </c>
      <c r="F40" s="19">
        <f t="shared" si="3"/>
        <v>21.131913356781375</v>
      </c>
      <c r="G40" s="19">
        <f t="shared" si="4"/>
        <v>8.4527653427125493</v>
      </c>
      <c r="H40" s="20">
        <f t="shared" si="5"/>
        <v>40.150635377884612</v>
      </c>
    </row>
    <row r="41" spans="1:8" x14ac:dyDescent="0.3">
      <c r="A41" s="8">
        <f t="shared" si="6"/>
        <v>34</v>
      </c>
      <c r="B41" s="18">
        <v>67225.039999999994</v>
      </c>
      <c r="C41" s="18">
        <f t="shared" si="0"/>
        <v>83587.614736000003</v>
      </c>
      <c r="D41" s="18">
        <f t="shared" si="1"/>
        <v>6965.6345613333333</v>
      </c>
      <c r="E41" s="19">
        <f t="shared" si="2"/>
        <v>42.30142446153846</v>
      </c>
      <c r="F41" s="19">
        <f t="shared" si="3"/>
        <v>21.15071223076923</v>
      </c>
      <c r="G41" s="19">
        <f t="shared" si="4"/>
        <v>8.4602848923076923</v>
      </c>
      <c r="H41" s="20">
        <f t="shared" si="5"/>
        <v>40.186353238461543</v>
      </c>
    </row>
    <row r="42" spans="1:8" x14ac:dyDescent="0.3">
      <c r="A42" s="21">
        <f t="shared" si="6"/>
        <v>35</v>
      </c>
      <c r="B42" s="22">
        <v>67280.3</v>
      </c>
      <c r="C42" s="22">
        <f t="shared" si="0"/>
        <v>83656.325020000004</v>
      </c>
      <c r="D42" s="22">
        <f t="shared" si="1"/>
        <v>6971.3604183333337</v>
      </c>
      <c r="E42" s="23">
        <f t="shared" si="2"/>
        <v>42.336196872469635</v>
      </c>
      <c r="F42" s="23">
        <f t="shared" si="3"/>
        <v>21.168098436234818</v>
      </c>
      <c r="G42" s="23">
        <f t="shared" si="4"/>
        <v>8.4672393744939267</v>
      </c>
      <c r="H42" s="24">
        <f t="shared" si="5"/>
        <v>40.219387028846157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35</v>
      </c>
      <c r="B1" s="1" t="s">
        <v>65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58999.41</v>
      </c>
      <c r="C7" s="18">
        <f t="shared" ref="C7:C42" si="0">B7*$D$3</f>
        <v>73359.866394000011</v>
      </c>
      <c r="D7" s="18">
        <f t="shared" ref="D7:D42" si="1">B7/12*$D$3</f>
        <v>6113.3221995000004</v>
      </c>
      <c r="E7" s="19">
        <f t="shared" ref="E7:E42" si="2">C7/1976</f>
        <v>37.125438458502032</v>
      </c>
      <c r="F7" s="19">
        <f>E7/2</f>
        <v>18.562719229251016</v>
      </c>
      <c r="G7" s="19">
        <f>E7/5</f>
        <v>7.4250876917004067</v>
      </c>
      <c r="H7" s="20">
        <f>C7/2080</f>
        <v>35.269166535576929</v>
      </c>
    </row>
    <row r="8" spans="1:8" x14ac:dyDescent="0.3">
      <c r="A8" s="8">
        <f>A7+1</f>
        <v>1</v>
      </c>
      <c r="B8" s="18">
        <v>58999.41</v>
      </c>
      <c r="C8" s="18">
        <f t="shared" si="0"/>
        <v>73359.866394000011</v>
      </c>
      <c r="D8" s="18">
        <f t="shared" si="1"/>
        <v>6113.3221995000004</v>
      </c>
      <c r="E8" s="19">
        <f t="shared" si="2"/>
        <v>37.125438458502032</v>
      </c>
      <c r="F8" s="19">
        <f t="shared" ref="F8:F42" si="3">E8/2</f>
        <v>18.562719229251016</v>
      </c>
      <c r="G8" s="19">
        <f t="shared" ref="G8:G42" si="4">E8/5</f>
        <v>7.4250876917004067</v>
      </c>
      <c r="H8" s="20">
        <f t="shared" ref="H8:H42" si="5">C8/2080</f>
        <v>35.269166535576929</v>
      </c>
    </row>
    <row r="9" spans="1:8" x14ac:dyDescent="0.3">
      <c r="A9" s="8">
        <f t="shared" ref="A9:A42" si="6">A8+1</f>
        <v>2</v>
      </c>
      <c r="B9" s="18">
        <v>61276.36</v>
      </c>
      <c r="C9" s="18">
        <f t="shared" si="0"/>
        <v>76191.026024000006</v>
      </c>
      <c r="D9" s="18">
        <f t="shared" si="1"/>
        <v>6349.2521686666678</v>
      </c>
      <c r="E9" s="19">
        <f t="shared" si="2"/>
        <v>38.55821155060729</v>
      </c>
      <c r="F9" s="19">
        <f t="shared" si="3"/>
        <v>19.279105775303645</v>
      </c>
      <c r="G9" s="19">
        <f t="shared" si="4"/>
        <v>7.7116423101214577</v>
      </c>
      <c r="H9" s="20">
        <f t="shared" si="5"/>
        <v>36.630300973076928</v>
      </c>
    </row>
    <row r="10" spans="1:8" x14ac:dyDescent="0.3">
      <c r="A10" s="8">
        <f t="shared" si="6"/>
        <v>3</v>
      </c>
      <c r="B10" s="18">
        <v>61276.36</v>
      </c>
      <c r="C10" s="18">
        <f t="shared" si="0"/>
        <v>76191.026024000006</v>
      </c>
      <c r="D10" s="18">
        <f t="shared" si="1"/>
        <v>6349.2521686666678</v>
      </c>
      <c r="E10" s="19">
        <f t="shared" si="2"/>
        <v>38.55821155060729</v>
      </c>
      <c r="F10" s="19">
        <f t="shared" si="3"/>
        <v>19.279105775303645</v>
      </c>
      <c r="G10" s="19">
        <f t="shared" si="4"/>
        <v>7.7116423101214577</v>
      </c>
      <c r="H10" s="20">
        <f t="shared" si="5"/>
        <v>36.630300973076928</v>
      </c>
    </row>
    <row r="11" spans="1:8" x14ac:dyDescent="0.3">
      <c r="A11" s="8">
        <f t="shared" si="6"/>
        <v>4</v>
      </c>
      <c r="B11" s="18">
        <v>63553.29</v>
      </c>
      <c r="C11" s="18">
        <f t="shared" si="0"/>
        <v>79022.160786000008</v>
      </c>
      <c r="D11" s="18">
        <f t="shared" si="1"/>
        <v>6585.1800655000006</v>
      </c>
      <c r="E11" s="19">
        <f t="shared" si="2"/>
        <v>39.990972057692311</v>
      </c>
      <c r="F11" s="19">
        <f t="shared" si="3"/>
        <v>19.995486028846155</v>
      </c>
      <c r="G11" s="19">
        <f t="shared" si="4"/>
        <v>7.9981944115384618</v>
      </c>
      <c r="H11" s="20">
        <f t="shared" si="5"/>
        <v>37.991423454807695</v>
      </c>
    </row>
    <row r="12" spans="1:8" x14ac:dyDescent="0.3">
      <c r="A12" s="8">
        <f t="shared" si="6"/>
        <v>5</v>
      </c>
      <c r="B12" s="18">
        <v>63553.29</v>
      </c>
      <c r="C12" s="18">
        <f t="shared" si="0"/>
        <v>79022.160786000008</v>
      </c>
      <c r="D12" s="18">
        <f t="shared" si="1"/>
        <v>6585.1800655000006</v>
      </c>
      <c r="E12" s="19">
        <f t="shared" si="2"/>
        <v>39.990972057692311</v>
      </c>
      <c r="F12" s="19">
        <f t="shared" si="3"/>
        <v>19.995486028846155</v>
      </c>
      <c r="G12" s="19">
        <f t="shared" si="4"/>
        <v>7.9981944115384618</v>
      </c>
      <c r="H12" s="20">
        <f t="shared" si="5"/>
        <v>37.991423454807695</v>
      </c>
    </row>
    <row r="13" spans="1:8" x14ac:dyDescent="0.3">
      <c r="A13" s="8">
        <f t="shared" si="6"/>
        <v>6</v>
      </c>
      <c r="B13" s="18">
        <v>65829.69</v>
      </c>
      <c r="C13" s="18">
        <f t="shared" si="0"/>
        <v>81852.636546000009</v>
      </c>
      <c r="D13" s="18">
        <f t="shared" si="1"/>
        <v>6821.0530454999998</v>
      </c>
      <c r="E13" s="19">
        <f t="shared" si="2"/>
        <v>41.423399061740895</v>
      </c>
      <c r="F13" s="19">
        <f t="shared" si="3"/>
        <v>20.711699530870447</v>
      </c>
      <c r="G13" s="19">
        <f t="shared" si="4"/>
        <v>8.2846798123481786</v>
      </c>
      <c r="H13" s="20">
        <f t="shared" si="5"/>
        <v>39.352229108653852</v>
      </c>
    </row>
    <row r="14" spans="1:8" x14ac:dyDescent="0.3">
      <c r="A14" s="8">
        <f t="shared" si="6"/>
        <v>7</v>
      </c>
      <c r="B14" s="18">
        <v>65829.69</v>
      </c>
      <c r="C14" s="18">
        <f t="shared" si="0"/>
        <v>81852.636546000009</v>
      </c>
      <c r="D14" s="18">
        <f t="shared" si="1"/>
        <v>6821.0530454999998</v>
      </c>
      <c r="E14" s="19">
        <f t="shared" si="2"/>
        <v>41.423399061740895</v>
      </c>
      <c r="F14" s="19">
        <f t="shared" si="3"/>
        <v>20.711699530870447</v>
      </c>
      <c r="G14" s="19">
        <f t="shared" si="4"/>
        <v>8.2846798123481786</v>
      </c>
      <c r="H14" s="20">
        <f t="shared" si="5"/>
        <v>39.352229108653852</v>
      </c>
    </row>
    <row r="15" spans="1:8" x14ac:dyDescent="0.3">
      <c r="A15" s="8">
        <f t="shared" si="6"/>
        <v>8</v>
      </c>
      <c r="B15" s="18">
        <v>68106.63</v>
      </c>
      <c r="C15" s="18">
        <f t="shared" si="0"/>
        <v>84683.783742000014</v>
      </c>
      <c r="D15" s="18">
        <f t="shared" si="1"/>
        <v>7056.9819785000009</v>
      </c>
      <c r="E15" s="19">
        <f t="shared" si="2"/>
        <v>42.856165861336038</v>
      </c>
      <c r="F15" s="19">
        <f t="shared" si="3"/>
        <v>21.428082930668019</v>
      </c>
      <c r="G15" s="19">
        <f t="shared" si="4"/>
        <v>8.5712331722672079</v>
      </c>
      <c r="H15" s="20">
        <f t="shared" si="5"/>
        <v>40.713357568269238</v>
      </c>
    </row>
    <row r="16" spans="1:8" x14ac:dyDescent="0.3">
      <c r="A16" s="8">
        <f t="shared" si="6"/>
        <v>9</v>
      </c>
      <c r="B16" s="18">
        <v>68106.63</v>
      </c>
      <c r="C16" s="18">
        <f t="shared" si="0"/>
        <v>84683.783742000014</v>
      </c>
      <c r="D16" s="18">
        <f t="shared" si="1"/>
        <v>7056.9819785000009</v>
      </c>
      <c r="E16" s="19">
        <f t="shared" si="2"/>
        <v>42.856165861336038</v>
      </c>
      <c r="F16" s="19">
        <f t="shared" si="3"/>
        <v>21.428082930668019</v>
      </c>
      <c r="G16" s="19">
        <f t="shared" si="4"/>
        <v>8.5712331722672079</v>
      </c>
      <c r="H16" s="20">
        <f t="shared" si="5"/>
        <v>40.713357568269238</v>
      </c>
    </row>
    <row r="17" spans="1:8" x14ac:dyDescent="0.3">
      <c r="A17" s="8">
        <f t="shared" si="6"/>
        <v>10</v>
      </c>
      <c r="B17" s="18">
        <v>70383.56</v>
      </c>
      <c r="C17" s="18">
        <f t="shared" si="0"/>
        <v>87514.918504000001</v>
      </c>
      <c r="D17" s="18">
        <f t="shared" si="1"/>
        <v>7292.9098753333328</v>
      </c>
      <c r="E17" s="19">
        <f t="shared" si="2"/>
        <v>44.288926368421052</v>
      </c>
      <c r="F17" s="19">
        <f t="shared" si="3"/>
        <v>22.144463184210526</v>
      </c>
      <c r="G17" s="19">
        <f t="shared" si="4"/>
        <v>8.8577852736842111</v>
      </c>
      <c r="H17" s="20">
        <f t="shared" si="5"/>
        <v>42.074480049999998</v>
      </c>
    </row>
    <row r="18" spans="1:8" x14ac:dyDescent="0.3">
      <c r="A18" s="8">
        <f t="shared" si="6"/>
        <v>11</v>
      </c>
      <c r="B18" s="18">
        <v>70383.56</v>
      </c>
      <c r="C18" s="18">
        <f t="shared" si="0"/>
        <v>87514.918504000001</v>
      </c>
      <c r="D18" s="18">
        <f t="shared" si="1"/>
        <v>7292.9098753333328</v>
      </c>
      <c r="E18" s="19">
        <f t="shared" si="2"/>
        <v>44.288926368421052</v>
      </c>
      <c r="F18" s="19">
        <f t="shared" si="3"/>
        <v>22.144463184210526</v>
      </c>
      <c r="G18" s="19">
        <f t="shared" si="4"/>
        <v>8.8577852736842111</v>
      </c>
      <c r="H18" s="20">
        <f t="shared" si="5"/>
        <v>42.074480049999998</v>
      </c>
    </row>
    <row r="19" spans="1:8" x14ac:dyDescent="0.3">
      <c r="A19" s="8">
        <f t="shared" si="6"/>
        <v>12</v>
      </c>
      <c r="B19" s="18">
        <v>72660.490000000005</v>
      </c>
      <c r="C19" s="18">
        <f t="shared" si="0"/>
        <v>90346.053266000017</v>
      </c>
      <c r="D19" s="18">
        <f t="shared" si="1"/>
        <v>7528.8377721666675</v>
      </c>
      <c r="E19" s="19">
        <f t="shared" si="2"/>
        <v>45.72168687550608</v>
      </c>
      <c r="F19" s="19">
        <f t="shared" si="3"/>
        <v>22.86084343775304</v>
      </c>
      <c r="G19" s="19">
        <f t="shared" si="4"/>
        <v>9.144337375101216</v>
      </c>
      <c r="H19" s="20">
        <f t="shared" si="5"/>
        <v>43.43560253173078</v>
      </c>
    </row>
    <row r="20" spans="1:8" x14ac:dyDescent="0.3">
      <c r="A20" s="8">
        <f t="shared" si="6"/>
        <v>13</v>
      </c>
      <c r="B20" s="18">
        <v>72660.490000000005</v>
      </c>
      <c r="C20" s="18">
        <f t="shared" si="0"/>
        <v>90346.053266000017</v>
      </c>
      <c r="D20" s="18">
        <f t="shared" si="1"/>
        <v>7528.8377721666675</v>
      </c>
      <c r="E20" s="19">
        <f t="shared" si="2"/>
        <v>45.72168687550608</v>
      </c>
      <c r="F20" s="19">
        <f t="shared" si="3"/>
        <v>22.86084343775304</v>
      </c>
      <c r="G20" s="19">
        <f t="shared" si="4"/>
        <v>9.144337375101216</v>
      </c>
      <c r="H20" s="20">
        <f t="shared" si="5"/>
        <v>43.43560253173078</v>
      </c>
    </row>
    <row r="21" spans="1:8" x14ac:dyDescent="0.3">
      <c r="A21" s="8">
        <f t="shared" si="6"/>
        <v>14</v>
      </c>
      <c r="B21" s="18">
        <v>74937.42</v>
      </c>
      <c r="C21" s="18">
        <f t="shared" si="0"/>
        <v>93177.188028000004</v>
      </c>
      <c r="D21" s="18">
        <f t="shared" si="1"/>
        <v>7764.7656690000003</v>
      </c>
      <c r="E21" s="19">
        <f t="shared" si="2"/>
        <v>47.154447382591094</v>
      </c>
      <c r="F21" s="19">
        <f t="shared" si="3"/>
        <v>23.577223691295547</v>
      </c>
      <c r="G21" s="19">
        <f t="shared" si="4"/>
        <v>9.4308894765182192</v>
      </c>
      <c r="H21" s="20">
        <f t="shared" si="5"/>
        <v>44.79672501346154</v>
      </c>
    </row>
    <row r="22" spans="1:8" x14ac:dyDescent="0.3">
      <c r="A22" s="8">
        <f t="shared" si="6"/>
        <v>15</v>
      </c>
      <c r="B22" s="18">
        <v>74937.42</v>
      </c>
      <c r="C22" s="18">
        <f t="shared" si="0"/>
        <v>93177.188028000004</v>
      </c>
      <c r="D22" s="18">
        <f t="shared" si="1"/>
        <v>7764.7656690000003</v>
      </c>
      <c r="E22" s="19">
        <f t="shared" si="2"/>
        <v>47.154447382591094</v>
      </c>
      <c r="F22" s="19">
        <f t="shared" si="3"/>
        <v>23.577223691295547</v>
      </c>
      <c r="G22" s="19">
        <f t="shared" si="4"/>
        <v>9.4308894765182192</v>
      </c>
      <c r="H22" s="20">
        <f t="shared" si="5"/>
        <v>44.79672501346154</v>
      </c>
    </row>
    <row r="23" spans="1:8" x14ac:dyDescent="0.3">
      <c r="A23" s="8">
        <f t="shared" si="6"/>
        <v>16</v>
      </c>
      <c r="B23" s="18">
        <v>77214.37</v>
      </c>
      <c r="C23" s="18">
        <f t="shared" si="0"/>
        <v>96008.347657999999</v>
      </c>
      <c r="D23" s="18">
        <f t="shared" si="1"/>
        <v>8000.6956381666669</v>
      </c>
      <c r="E23" s="19">
        <f t="shared" si="2"/>
        <v>48.587220474696359</v>
      </c>
      <c r="F23" s="19">
        <f t="shared" si="3"/>
        <v>24.293610237348179</v>
      </c>
      <c r="G23" s="19">
        <f t="shared" si="4"/>
        <v>9.7174440949392711</v>
      </c>
      <c r="H23" s="20">
        <f t="shared" si="5"/>
        <v>46.157859450961539</v>
      </c>
    </row>
    <row r="24" spans="1:8" x14ac:dyDescent="0.3">
      <c r="A24" s="8">
        <f t="shared" si="6"/>
        <v>17</v>
      </c>
      <c r="B24" s="18">
        <v>77214.37</v>
      </c>
      <c r="C24" s="18">
        <f t="shared" si="0"/>
        <v>96008.347657999999</v>
      </c>
      <c r="D24" s="18">
        <f t="shared" si="1"/>
        <v>8000.6956381666669</v>
      </c>
      <c r="E24" s="19">
        <f t="shared" si="2"/>
        <v>48.587220474696359</v>
      </c>
      <c r="F24" s="19">
        <f t="shared" si="3"/>
        <v>24.293610237348179</v>
      </c>
      <c r="G24" s="19">
        <f t="shared" si="4"/>
        <v>9.7174440949392711</v>
      </c>
      <c r="H24" s="20">
        <f t="shared" si="5"/>
        <v>46.157859450961539</v>
      </c>
    </row>
    <row r="25" spans="1:8" x14ac:dyDescent="0.3">
      <c r="A25" s="8">
        <f t="shared" si="6"/>
        <v>18</v>
      </c>
      <c r="B25" s="18">
        <v>79491.3</v>
      </c>
      <c r="C25" s="18">
        <f t="shared" si="0"/>
        <v>98839.482420000015</v>
      </c>
      <c r="D25" s="18">
        <f t="shared" si="1"/>
        <v>8236.6235350000006</v>
      </c>
      <c r="E25" s="19">
        <f t="shared" si="2"/>
        <v>50.019980981781387</v>
      </c>
      <c r="F25" s="19">
        <f t="shared" si="3"/>
        <v>25.009990490890694</v>
      </c>
      <c r="G25" s="19">
        <f t="shared" si="4"/>
        <v>10.003996196356278</v>
      </c>
      <c r="H25" s="20">
        <f t="shared" si="5"/>
        <v>47.518981932692313</v>
      </c>
    </row>
    <row r="26" spans="1:8" x14ac:dyDescent="0.3">
      <c r="A26" s="8">
        <f t="shared" si="6"/>
        <v>19</v>
      </c>
      <c r="B26" s="18">
        <v>79491.3</v>
      </c>
      <c r="C26" s="18">
        <f t="shared" si="0"/>
        <v>98839.482420000015</v>
      </c>
      <c r="D26" s="18">
        <f t="shared" si="1"/>
        <v>8236.6235350000006</v>
      </c>
      <c r="E26" s="19">
        <f t="shared" si="2"/>
        <v>50.019980981781387</v>
      </c>
      <c r="F26" s="19">
        <f t="shared" si="3"/>
        <v>25.009990490890694</v>
      </c>
      <c r="G26" s="19">
        <f t="shared" si="4"/>
        <v>10.003996196356278</v>
      </c>
      <c r="H26" s="20">
        <f t="shared" si="5"/>
        <v>47.518981932692313</v>
      </c>
    </row>
    <row r="27" spans="1:8" x14ac:dyDescent="0.3">
      <c r="A27" s="8">
        <f t="shared" si="6"/>
        <v>20</v>
      </c>
      <c r="B27" s="18">
        <v>81768.240000000005</v>
      </c>
      <c r="C27" s="18">
        <f t="shared" si="0"/>
        <v>101670.62961600001</v>
      </c>
      <c r="D27" s="18">
        <f t="shared" si="1"/>
        <v>8472.5524680000017</v>
      </c>
      <c r="E27" s="19">
        <f t="shared" si="2"/>
        <v>51.452747781376523</v>
      </c>
      <c r="F27" s="19">
        <f t="shared" si="3"/>
        <v>25.726373890688262</v>
      </c>
      <c r="G27" s="19">
        <f t="shared" si="4"/>
        <v>10.290549556275305</v>
      </c>
      <c r="H27" s="20">
        <f t="shared" si="5"/>
        <v>48.880110392307692</v>
      </c>
    </row>
    <row r="28" spans="1:8" x14ac:dyDescent="0.3">
      <c r="A28" s="8">
        <f t="shared" si="6"/>
        <v>21</v>
      </c>
      <c r="B28" s="18">
        <v>81768.240000000005</v>
      </c>
      <c r="C28" s="18">
        <f t="shared" si="0"/>
        <v>101670.62961600001</v>
      </c>
      <c r="D28" s="18">
        <f t="shared" si="1"/>
        <v>8472.5524680000017</v>
      </c>
      <c r="E28" s="19">
        <f t="shared" si="2"/>
        <v>51.452747781376523</v>
      </c>
      <c r="F28" s="19">
        <f t="shared" si="3"/>
        <v>25.726373890688262</v>
      </c>
      <c r="G28" s="19">
        <f t="shared" si="4"/>
        <v>10.290549556275305</v>
      </c>
      <c r="H28" s="20">
        <f t="shared" si="5"/>
        <v>48.880110392307692</v>
      </c>
    </row>
    <row r="29" spans="1:8" x14ac:dyDescent="0.3">
      <c r="A29" s="8">
        <f t="shared" si="6"/>
        <v>22</v>
      </c>
      <c r="B29" s="18">
        <v>84044.64</v>
      </c>
      <c r="C29" s="18">
        <f t="shared" si="0"/>
        <v>104501.10537600001</v>
      </c>
      <c r="D29" s="18">
        <f t="shared" si="1"/>
        <v>8708.425448</v>
      </c>
      <c r="E29" s="19">
        <f t="shared" si="2"/>
        <v>52.885174785425107</v>
      </c>
      <c r="F29" s="19">
        <f t="shared" si="3"/>
        <v>26.442587392712554</v>
      </c>
      <c r="G29" s="19">
        <f t="shared" si="4"/>
        <v>10.577034957085022</v>
      </c>
      <c r="H29" s="20">
        <f t="shared" si="5"/>
        <v>50.240916046153849</v>
      </c>
    </row>
    <row r="30" spans="1:8" x14ac:dyDescent="0.3">
      <c r="A30" s="8">
        <f t="shared" si="6"/>
        <v>23</v>
      </c>
      <c r="B30" s="18">
        <v>84044.64</v>
      </c>
      <c r="C30" s="18">
        <f t="shared" si="0"/>
        <v>104501.10537600001</v>
      </c>
      <c r="D30" s="18">
        <f t="shared" si="1"/>
        <v>8708.425448</v>
      </c>
      <c r="E30" s="19">
        <f t="shared" si="2"/>
        <v>52.885174785425107</v>
      </c>
      <c r="F30" s="19">
        <f t="shared" si="3"/>
        <v>26.442587392712554</v>
      </c>
      <c r="G30" s="19">
        <f t="shared" si="4"/>
        <v>10.577034957085022</v>
      </c>
      <c r="H30" s="20">
        <f t="shared" si="5"/>
        <v>50.240916046153849</v>
      </c>
    </row>
    <row r="31" spans="1:8" x14ac:dyDescent="0.3">
      <c r="A31" s="8">
        <f t="shared" si="6"/>
        <v>24</v>
      </c>
      <c r="B31" s="18">
        <v>84044.64</v>
      </c>
      <c r="C31" s="18">
        <f t="shared" si="0"/>
        <v>104501.10537600001</v>
      </c>
      <c r="D31" s="18">
        <f t="shared" si="1"/>
        <v>8708.425448</v>
      </c>
      <c r="E31" s="19">
        <f t="shared" si="2"/>
        <v>52.885174785425107</v>
      </c>
      <c r="F31" s="19">
        <f t="shared" si="3"/>
        <v>26.442587392712554</v>
      </c>
      <c r="G31" s="19">
        <f t="shared" si="4"/>
        <v>10.577034957085022</v>
      </c>
      <c r="H31" s="20">
        <f t="shared" si="5"/>
        <v>50.240916046153849</v>
      </c>
    </row>
    <row r="32" spans="1:8" x14ac:dyDescent="0.3">
      <c r="A32" s="8">
        <f t="shared" si="6"/>
        <v>25</v>
      </c>
      <c r="B32" s="18">
        <v>84195.72</v>
      </c>
      <c r="C32" s="18">
        <f t="shared" si="0"/>
        <v>104688.95824800001</v>
      </c>
      <c r="D32" s="18">
        <f t="shared" si="1"/>
        <v>8724.0798540000014</v>
      </c>
      <c r="E32" s="19">
        <f t="shared" si="2"/>
        <v>52.980242028340086</v>
      </c>
      <c r="F32" s="19">
        <f t="shared" si="3"/>
        <v>26.490121014170043</v>
      </c>
      <c r="G32" s="19">
        <f t="shared" si="4"/>
        <v>10.596048405668018</v>
      </c>
      <c r="H32" s="20">
        <f t="shared" si="5"/>
        <v>50.331229926923079</v>
      </c>
    </row>
    <row r="33" spans="1:8" x14ac:dyDescent="0.3">
      <c r="A33" s="8">
        <f t="shared" si="6"/>
        <v>26</v>
      </c>
      <c r="B33" s="18">
        <v>84335.7</v>
      </c>
      <c r="C33" s="18">
        <f t="shared" si="0"/>
        <v>104863.00938</v>
      </c>
      <c r="D33" s="18">
        <f t="shared" si="1"/>
        <v>8738.5841149999997</v>
      </c>
      <c r="E33" s="19">
        <f t="shared" si="2"/>
        <v>53.068324585020243</v>
      </c>
      <c r="F33" s="19">
        <f t="shared" si="3"/>
        <v>26.534162292510121</v>
      </c>
      <c r="G33" s="19">
        <f t="shared" si="4"/>
        <v>10.613664917004048</v>
      </c>
      <c r="H33" s="20">
        <f t="shared" si="5"/>
        <v>50.414908355769235</v>
      </c>
    </row>
    <row r="34" spans="1:8" x14ac:dyDescent="0.3">
      <c r="A34" s="8">
        <f t="shared" si="6"/>
        <v>27</v>
      </c>
      <c r="B34" s="18">
        <v>84465.4</v>
      </c>
      <c r="C34" s="18">
        <f t="shared" si="0"/>
        <v>105024.27836</v>
      </c>
      <c r="D34" s="18">
        <f t="shared" si="1"/>
        <v>8752.023196666667</v>
      </c>
      <c r="E34" s="19">
        <f t="shared" si="2"/>
        <v>53.149938441295546</v>
      </c>
      <c r="F34" s="19">
        <f t="shared" si="3"/>
        <v>26.574969220647773</v>
      </c>
      <c r="G34" s="19">
        <f t="shared" si="4"/>
        <v>10.62998768825911</v>
      </c>
      <c r="H34" s="20">
        <f t="shared" si="5"/>
        <v>50.492441519230766</v>
      </c>
    </row>
    <row r="35" spans="1:8" x14ac:dyDescent="0.3">
      <c r="A35" s="8">
        <f t="shared" si="6"/>
        <v>28</v>
      </c>
      <c r="B35" s="18">
        <v>84585.56</v>
      </c>
      <c r="C35" s="18">
        <f t="shared" si="0"/>
        <v>105173.685304</v>
      </c>
      <c r="D35" s="18">
        <f t="shared" si="1"/>
        <v>8764.4737753333338</v>
      </c>
      <c r="E35" s="19">
        <f t="shared" si="2"/>
        <v>53.22554924291498</v>
      </c>
      <c r="F35" s="19">
        <f t="shared" si="3"/>
        <v>26.61277462145749</v>
      </c>
      <c r="G35" s="19">
        <f t="shared" si="4"/>
        <v>10.645109848582996</v>
      </c>
      <c r="H35" s="20">
        <f t="shared" si="5"/>
        <v>50.564271780769232</v>
      </c>
    </row>
    <row r="36" spans="1:8" x14ac:dyDescent="0.3">
      <c r="A36" s="8">
        <f t="shared" si="6"/>
        <v>29</v>
      </c>
      <c r="B36" s="18">
        <v>84696.82</v>
      </c>
      <c r="C36" s="18">
        <f t="shared" si="0"/>
        <v>105312.02598800001</v>
      </c>
      <c r="D36" s="18">
        <f t="shared" si="1"/>
        <v>8776.0021656666668</v>
      </c>
      <c r="E36" s="19">
        <f t="shared" si="2"/>
        <v>53.295559710526319</v>
      </c>
      <c r="F36" s="19">
        <f t="shared" si="3"/>
        <v>26.64777985526316</v>
      </c>
      <c r="G36" s="19">
        <f t="shared" si="4"/>
        <v>10.659111942105264</v>
      </c>
      <c r="H36" s="20">
        <f t="shared" si="5"/>
        <v>50.630781725000006</v>
      </c>
    </row>
    <row r="37" spans="1:8" x14ac:dyDescent="0.3">
      <c r="A37" s="8">
        <f t="shared" si="6"/>
        <v>30</v>
      </c>
      <c r="B37" s="18">
        <v>84799.98</v>
      </c>
      <c r="C37" s="18">
        <f t="shared" si="0"/>
        <v>105440.295132</v>
      </c>
      <c r="D37" s="18">
        <f t="shared" si="1"/>
        <v>8786.6912609999999</v>
      </c>
      <c r="E37" s="19">
        <f t="shared" si="2"/>
        <v>53.360473244939271</v>
      </c>
      <c r="F37" s="19">
        <f t="shared" si="3"/>
        <v>26.680236622469636</v>
      </c>
      <c r="G37" s="19">
        <f t="shared" si="4"/>
        <v>10.672094648987855</v>
      </c>
      <c r="H37" s="20">
        <f t="shared" si="5"/>
        <v>50.692449582692305</v>
      </c>
    </row>
    <row r="38" spans="1:8" x14ac:dyDescent="0.3">
      <c r="A38" s="8">
        <f t="shared" si="6"/>
        <v>31</v>
      </c>
      <c r="B38" s="18">
        <v>84895.44</v>
      </c>
      <c r="C38" s="18">
        <f t="shared" si="0"/>
        <v>105558.99009600001</v>
      </c>
      <c r="D38" s="18">
        <f t="shared" si="1"/>
        <v>8796.5825079999995</v>
      </c>
      <c r="E38" s="19">
        <f t="shared" si="2"/>
        <v>53.420541546558709</v>
      </c>
      <c r="F38" s="19">
        <f t="shared" si="3"/>
        <v>26.710270773279355</v>
      </c>
      <c r="G38" s="19">
        <f t="shared" si="4"/>
        <v>10.684108309311743</v>
      </c>
      <c r="H38" s="20">
        <f t="shared" si="5"/>
        <v>50.749514469230775</v>
      </c>
    </row>
    <row r="39" spans="1:8" x14ac:dyDescent="0.3">
      <c r="A39" s="8">
        <f t="shared" si="6"/>
        <v>32</v>
      </c>
      <c r="B39" s="18">
        <v>84983.87</v>
      </c>
      <c r="C39" s="18">
        <f t="shared" si="0"/>
        <v>105668.943958</v>
      </c>
      <c r="D39" s="18">
        <f t="shared" si="1"/>
        <v>8805.745329833333</v>
      </c>
      <c r="E39" s="19">
        <f t="shared" si="2"/>
        <v>53.476186213562755</v>
      </c>
      <c r="F39" s="19">
        <f t="shared" si="3"/>
        <v>26.738093106781378</v>
      </c>
      <c r="G39" s="19">
        <f t="shared" si="4"/>
        <v>10.695237242712551</v>
      </c>
      <c r="H39" s="20">
        <f t="shared" si="5"/>
        <v>50.802376902884617</v>
      </c>
    </row>
    <row r="40" spans="1:8" x14ac:dyDescent="0.3">
      <c r="A40" s="8">
        <f t="shared" si="6"/>
        <v>33</v>
      </c>
      <c r="B40" s="18">
        <v>85065.72</v>
      </c>
      <c r="C40" s="18">
        <f t="shared" si="0"/>
        <v>105770.71624800001</v>
      </c>
      <c r="D40" s="18">
        <f t="shared" si="1"/>
        <v>8814.2263540000004</v>
      </c>
      <c r="E40" s="19">
        <f t="shared" si="2"/>
        <v>53.527690408906885</v>
      </c>
      <c r="F40" s="19">
        <f t="shared" si="3"/>
        <v>26.763845204453443</v>
      </c>
      <c r="G40" s="19">
        <f t="shared" si="4"/>
        <v>10.705538081781377</v>
      </c>
      <c r="H40" s="20">
        <f t="shared" si="5"/>
        <v>50.851305888461546</v>
      </c>
    </row>
    <row r="41" spans="1:8" x14ac:dyDescent="0.3">
      <c r="A41" s="8">
        <f t="shared" si="6"/>
        <v>34</v>
      </c>
      <c r="B41" s="18">
        <v>85141.56</v>
      </c>
      <c r="C41" s="18">
        <f t="shared" si="0"/>
        <v>105865.015704</v>
      </c>
      <c r="D41" s="18">
        <f t="shared" si="1"/>
        <v>8822.0846419999998</v>
      </c>
      <c r="E41" s="19">
        <f t="shared" si="2"/>
        <v>53.575412805668016</v>
      </c>
      <c r="F41" s="19">
        <f t="shared" si="3"/>
        <v>26.787706402834008</v>
      </c>
      <c r="G41" s="19">
        <f t="shared" si="4"/>
        <v>10.715082561133602</v>
      </c>
      <c r="H41" s="20">
        <f t="shared" si="5"/>
        <v>50.89664216538462</v>
      </c>
    </row>
    <row r="42" spans="1:8" x14ac:dyDescent="0.3">
      <c r="A42" s="21">
        <f t="shared" si="6"/>
        <v>35</v>
      </c>
      <c r="B42" s="22">
        <v>85211.73</v>
      </c>
      <c r="C42" s="22">
        <f t="shared" si="0"/>
        <v>105952.265082</v>
      </c>
      <c r="D42" s="22">
        <f t="shared" si="1"/>
        <v>8829.3554235000011</v>
      </c>
      <c r="E42" s="23">
        <f t="shared" si="2"/>
        <v>53.619567349190284</v>
      </c>
      <c r="F42" s="23">
        <f t="shared" si="3"/>
        <v>26.809783674595142</v>
      </c>
      <c r="G42" s="23">
        <f t="shared" si="4"/>
        <v>10.723913469838056</v>
      </c>
      <c r="H42" s="24">
        <f t="shared" si="5"/>
        <v>50.938588981730767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H20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42</v>
      </c>
      <c r="B1" s="1" t="s">
        <v>66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B7" s="18"/>
      <c r="C7" s="18"/>
      <c r="D7" s="18"/>
      <c r="E7" s="19"/>
      <c r="F7" s="19"/>
      <c r="G7" s="19"/>
      <c r="H7" s="20"/>
    </row>
    <row r="8" spans="1:8" x14ac:dyDescent="0.3">
      <c r="B8" s="18">
        <v>23133.23</v>
      </c>
      <c r="C8" s="18">
        <f t="shared" ref="C8" si="0">B8*$D$3</f>
        <v>28763.858182</v>
      </c>
      <c r="D8" s="18">
        <f t="shared" ref="D8" si="1">B8/12*$D$3</f>
        <v>2396.9881818333333</v>
      </c>
      <c r="E8" s="19">
        <f t="shared" ref="E8" si="2">C8/1976</f>
        <v>14.556608391700404</v>
      </c>
      <c r="F8" s="19">
        <f t="shared" ref="F8" si="3">E8/2</f>
        <v>7.2783041958502022</v>
      </c>
      <c r="G8" s="19">
        <f t="shared" ref="G8" si="4">E8/5</f>
        <v>2.911321678340081</v>
      </c>
      <c r="H8" s="20">
        <f t="shared" ref="H8" si="5">C8/2080</f>
        <v>13.828777972115384</v>
      </c>
    </row>
    <row r="9" spans="1:8" x14ac:dyDescent="0.3">
      <c r="B9" s="22"/>
      <c r="C9" s="22"/>
      <c r="D9" s="22"/>
      <c r="E9" s="23"/>
      <c r="F9" s="23"/>
      <c r="G9" s="23"/>
      <c r="H9" s="24"/>
    </row>
    <row r="14" spans="1:8" ht="14.4" x14ac:dyDescent="0.3">
      <c r="A14" s="1" t="s">
        <v>75</v>
      </c>
    </row>
    <row r="16" spans="1:8" x14ac:dyDescent="0.3">
      <c r="B16" s="7" t="s">
        <v>73</v>
      </c>
      <c r="C16" s="34" t="s">
        <v>74</v>
      </c>
    </row>
    <row r="17" spans="2:3" x14ac:dyDescent="0.3">
      <c r="B17" s="35"/>
      <c r="C17" s="36">
        <f>+D2</f>
        <v>46235</v>
      </c>
    </row>
    <row r="18" spans="2:3" x14ac:dyDescent="0.3">
      <c r="B18" s="37"/>
      <c r="C18" s="6"/>
    </row>
    <row r="19" spans="2:3" x14ac:dyDescent="0.3">
      <c r="B19" s="40">
        <v>29.625599999999999</v>
      </c>
      <c r="C19" s="39">
        <f>B19*1.4002*D3</f>
        <v>51.578426750207989</v>
      </c>
    </row>
    <row r="20" spans="2:3" x14ac:dyDescent="0.3">
      <c r="B20" s="38"/>
      <c r="C20" s="21"/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9</v>
      </c>
      <c r="B1" s="1" t="s">
        <v>47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23642.75</v>
      </c>
      <c r="C7" s="18">
        <f t="shared" ref="C7:C42" si="0">B7*$D$3</f>
        <v>29397.395350000003</v>
      </c>
      <c r="D7" s="18">
        <f t="shared" ref="D7:D42" si="1">B7/12*$D$3</f>
        <v>2449.7829458333335</v>
      </c>
      <c r="E7" s="19">
        <f t="shared" ref="E7:E42" si="2">C7/1976</f>
        <v>14.877224367408909</v>
      </c>
      <c r="F7" s="19">
        <f>E7/2</f>
        <v>7.4386121837044543</v>
      </c>
      <c r="G7" s="19">
        <f>E7/5</f>
        <v>2.9754448734817815</v>
      </c>
      <c r="H7" s="20">
        <f>C7/2080</f>
        <v>14.133363149038463</v>
      </c>
    </row>
    <row r="8" spans="1:8" x14ac:dyDescent="0.3">
      <c r="A8" s="8">
        <f>A7+1</f>
        <v>1</v>
      </c>
      <c r="B8" s="18">
        <v>24549.13</v>
      </c>
      <c r="C8" s="18">
        <f t="shared" si="0"/>
        <v>30524.388242000005</v>
      </c>
      <c r="D8" s="18">
        <f t="shared" si="1"/>
        <v>2543.6990201666672</v>
      </c>
      <c r="E8" s="19">
        <f t="shared" si="2"/>
        <v>15.447564899797573</v>
      </c>
      <c r="F8" s="19">
        <f t="shared" ref="F8:F42" si="3">E8/2</f>
        <v>7.7237824498987866</v>
      </c>
      <c r="G8" s="19">
        <f t="shared" ref="G8:G42" si="4">E8/5</f>
        <v>3.0895129799595145</v>
      </c>
      <c r="H8" s="20">
        <f t="shared" ref="H8:H42" si="5">C8/2080</f>
        <v>14.675186654807694</v>
      </c>
    </row>
    <row r="9" spans="1:8" x14ac:dyDescent="0.3">
      <c r="A9" s="8">
        <f t="shared" ref="A9:A42" si="6">A8+1</f>
        <v>2</v>
      </c>
      <c r="B9" s="18">
        <v>25465.33</v>
      </c>
      <c r="C9" s="18">
        <f t="shared" si="0"/>
        <v>31663.591322000004</v>
      </c>
      <c r="D9" s="18">
        <f t="shared" si="1"/>
        <v>2638.6326101666673</v>
      </c>
      <c r="E9" s="19">
        <f t="shared" si="2"/>
        <v>16.024084677125508</v>
      </c>
      <c r="F9" s="19">
        <f t="shared" si="3"/>
        <v>8.0120423385627539</v>
      </c>
      <c r="G9" s="19">
        <f t="shared" si="4"/>
        <v>3.2048169354251015</v>
      </c>
      <c r="H9" s="20">
        <f t="shared" si="5"/>
        <v>15.222880443269233</v>
      </c>
    </row>
    <row r="10" spans="1:8" x14ac:dyDescent="0.3">
      <c r="A10" s="8">
        <f t="shared" si="6"/>
        <v>3</v>
      </c>
      <c r="B10" s="18">
        <v>26381.56</v>
      </c>
      <c r="C10" s="18">
        <f t="shared" si="0"/>
        <v>32802.831704000004</v>
      </c>
      <c r="D10" s="18">
        <f t="shared" si="1"/>
        <v>2733.569308666667</v>
      </c>
      <c r="E10" s="19">
        <f t="shared" si="2"/>
        <v>16.600623331983808</v>
      </c>
      <c r="F10" s="19">
        <f t="shared" si="3"/>
        <v>8.3003116659919041</v>
      </c>
      <c r="G10" s="19">
        <f t="shared" si="4"/>
        <v>3.3201246663967616</v>
      </c>
      <c r="H10" s="20">
        <f t="shared" si="5"/>
        <v>15.770592165384617</v>
      </c>
    </row>
    <row r="11" spans="1:8" x14ac:dyDescent="0.3">
      <c r="A11" s="8">
        <f t="shared" si="6"/>
        <v>4</v>
      </c>
      <c r="B11" s="18">
        <v>27297.759999999998</v>
      </c>
      <c r="C11" s="18">
        <f t="shared" si="0"/>
        <v>33942.034784000003</v>
      </c>
      <c r="D11" s="18">
        <f t="shared" si="1"/>
        <v>2828.5028986666666</v>
      </c>
      <c r="E11" s="19">
        <f t="shared" si="2"/>
        <v>17.177143109311743</v>
      </c>
      <c r="F11" s="19">
        <f t="shared" si="3"/>
        <v>8.5885715546558714</v>
      </c>
      <c r="G11" s="19">
        <f t="shared" si="4"/>
        <v>3.4354286218623487</v>
      </c>
      <c r="H11" s="20">
        <f t="shared" si="5"/>
        <v>16.318285953846157</v>
      </c>
    </row>
    <row r="12" spans="1:8" x14ac:dyDescent="0.3">
      <c r="A12" s="8">
        <f t="shared" si="6"/>
        <v>5</v>
      </c>
      <c r="B12" s="18">
        <v>27297.759999999998</v>
      </c>
      <c r="C12" s="18">
        <f t="shared" si="0"/>
        <v>33942.034784000003</v>
      </c>
      <c r="D12" s="18">
        <f t="shared" si="1"/>
        <v>2828.5028986666666</v>
      </c>
      <c r="E12" s="19">
        <f t="shared" si="2"/>
        <v>17.177143109311743</v>
      </c>
      <c r="F12" s="19">
        <f t="shared" si="3"/>
        <v>8.5885715546558714</v>
      </c>
      <c r="G12" s="19">
        <f t="shared" si="4"/>
        <v>3.4354286218623487</v>
      </c>
      <c r="H12" s="20">
        <f t="shared" si="5"/>
        <v>16.318285953846157</v>
      </c>
    </row>
    <row r="13" spans="1:8" x14ac:dyDescent="0.3">
      <c r="A13" s="8">
        <f t="shared" si="6"/>
        <v>6</v>
      </c>
      <c r="B13" s="18">
        <v>28603.55</v>
      </c>
      <c r="C13" s="18">
        <f t="shared" si="0"/>
        <v>35565.654070000004</v>
      </c>
      <c r="D13" s="18">
        <f t="shared" si="1"/>
        <v>2963.8045058333332</v>
      </c>
      <c r="E13" s="19">
        <f t="shared" si="2"/>
        <v>17.998812788461542</v>
      </c>
      <c r="F13" s="19">
        <f t="shared" si="3"/>
        <v>8.9994063942307712</v>
      </c>
      <c r="G13" s="19">
        <f t="shared" si="4"/>
        <v>3.5997625576923085</v>
      </c>
      <c r="H13" s="20">
        <f t="shared" si="5"/>
        <v>17.098872149038463</v>
      </c>
    </row>
    <row r="14" spans="1:8" x14ac:dyDescent="0.3">
      <c r="A14" s="8">
        <f t="shared" si="6"/>
        <v>7</v>
      </c>
      <c r="B14" s="18">
        <v>28603.55</v>
      </c>
      <c r="C14" s="18">
        <f t="shared" si="0"/>
        <v>35565.654070000004</v>
      </c>
      <c r="D14" s="18">
        <f t="shared" si="1"/>
        <v>2963.8045058333332</v>
      </c>
      <c r="E14" s="19">
        <f t="shared" si="2"/>
        <v>17.998812788461542</v>
      </c>
      <c r="F14" s="19">
        <f t="shared" si="3"/>
        <v>8.9994063942307712</v>
      </c>
      <c r="G14" s="19">
        <f t="shared" si="4"/>
        <v>3.5997625576923085</v>
      </c>
      <c r="H14" s="20">
        <f t="shared" si="5"/>
        <v>17.098872149038463</v>
      </c>
    </row>
    <row r="15" spans="1:8" x14ac:dyDescent="0.3">
      <c r="A15" s="8">
        <f t="shared" si="6"/>
        <v>8</v>
      </c>
      <c r="B15" s="18">
        <v>29736.12</v>
      </c>
      <c r="C15" s="18">
        <f t="shared" si="0"/>
        <v>36973.891607999998</v>
      </c>
      <c r="D15" s="18">
        <f t="shared" si="1"/>
        <v>3081.1576339999997</v>
      </c>
      <c r="E15" s="19">
        <f t="shared" si="2"/>
        <v>18.711483607287448</v>
      </c>
      <c r="F15" s="19">
        <f t="shared" si="3"/>
        <v>9.3557418036437241</v>
      </c>
      <c r="G15" s="19">
        <f t="shared" si="4"/>
        <v>3.7422967214574898</v>
      </c>
      <c r="H15" s="20">
        <f t="shared" si="5"/>
        <v>17.775909426923075</v>
      </c>
    </row>
    <row r="16" spans="1:8" x14ac:dyDescent="0.3">
      <c r="A16" s="8">
        <f t="shared" si="6"/>
        <v>9</v>
      </c>
      <c r="B16" s="18">
        <v>29736.12</v>
      </c>
      <c r="C16" s="18">
        <f t="shared" si="0"/>
        <v>36973.891607999998</v>
      </c>
      <c r="D16" s="18">
        <f t="shared" si="1"/>
        <v>3081.1576339999997</v>
      </c>
      <c r="E16" s="19">
        <f t="shared" si="2"/>
        <v>18.711483607287448</v>
      </c>
      <c r="F16" s="19">
        <f t="shared" si="3"/>
        <v>9.3557418036437241</v>
      </c>
      <c r="G16" s="19">
        <f t="shared" si="4"/>
        <v>3.7422967214574898</v>
      </c>
      <c r="H16" s="20">
        <f t="shared" si="5"/>
        <v>17.775909426923075</v>
      </c>
    </row>
    <row r="17" spans="1:8" x14ac:dyDescent="0.3">
      <c r="A17" s="8">
        <f t="shared" si="6"/>
        <v>10</v>
      </c>
      <c r="B17" s="18">
        <v>30565.13</v>
      </c>
      <c r="C17" s="18">
        <f t="shared" si="0"/>
        <v>38004.682642</v>
      </c>
      <c r="D17" s="18">
        <f t="shared" si="1"/>
        <v>3167.0568868333335</v>
      </c>
      <c r="E17" s="19">
        <f t="shared" si="2"/>
        <v>19.233138988866397</v>
      </c>
      <c r="F17" s="19">
        <f t="shared" si="3"/>
        <v>9.6165694944331985</v>
      </c>
      <c r="G17" s="19">
        <f t="shared" si="4"/>
        <v>3.8466277977732792</v>
      </c>
      <c r="H17" s="20">
        <f t="shared" si="5"/>
        <v>18.271482039423077</v>
      </c>
    </row>
    <row r="18" spans="1:8" x14ac:dyDescent="0.3">
      <c r="A18" s="8">
        <f t="shared" si="6"/>
        <v>11</v>
      </c>
      <c r="B18" s="18">
        <v>30565.13</v>
      </c>
      <c r="C18" s="18">
        <f t="shared" si="0"/>
        <v>38004.682642</v>
      </c>
      <c r="D18" s="18">
        <f t="shared" si="1"/>
        <v>3167.0568868333335</v>
      </c>
      <c r="E18" s="19">
        <f t="shared" si="2"/>
        <v>19.233138988866397</v>
      </c>
      <c r="F18" s="19">
        <f t="shared" si="3"/>
        <v>9.6165694944331985</v>
      </c>
      <c r="G18" s="19">
        <f t="shared" si="4"/>
        <v>3.8466277977732792</v>
      </c>
      <c r="H18" s="20">
        <f t="shared" si="5"/>
        <v>18.271482039423077</v>
      </c>
    </row>
    <row r="19" spans="1:8" x14ac:dyDescent="0.3">
      <c r="A19" s="8">
        <f t="shared" si="6"/>
        <v>12</v>
      </c>
      <c r="B19" s="18">
        <v>31870.94</v>
      </c>
      <c r="C19" s="18">
        <f t="shared" si="0"/>
        <v>39628.326796000001</v>
      </c>
      <c r="D19" s="18">
        <f t="shared" si="1"/>
        <v>3302.3605663333333</v>
      </c>
      <c r="E19" s="19">
        <f t="shared" si="2"/>
        <v>20.054821253036437</v>
      </c>
      <c r="F19" s="19">
        <f t="shared" si="3"/>
        <v>10.027410626518218</v>
      </c>
      <c r="G19" s="19">
        <f t="shared" si="4"/>
        <v>4.0109642506072873</v>
      </c>
      <c r="H19" s="20">
        <f t="shared" si="5"/>
        <v>19.052080190384615</v>
      </c>
    </row>
    <row r="20" spans="1:8" x14ac:dyDescent="0.3">
      <c r="A20" s="8">
        <f t="shared" si="6"/>
        <v>13</v>
      </c>
      <c r="B20" s="18">
        <v>31870.94</v>
      </c>
      <c r="C20" s="18">
        <f t="shared" si="0"/>
        <v>39628.326796000001</v>
      </c>
      <c r="D20" s="18">
        <f t="shared" si="1"/>
        <v>3302.3605663333333</v>
      </c>
      <c r="E20" s="19">
        <f t="shared" si="2"/>
        <v>20.054821253036437</v>
      </c>
      <c r="F20" s="19">
        <f t="shared" si="3"/>
        <v>10.027410626518218</v>
      </c>
      <c r="G20" s="19">
        <f t="shared" si="4"/>
        <v>4.0109642506072873</v>
      </c>
      <c r="H20" s="20">
        <f t="shared" si="5"/>
        <v>19.052080190384615</v>
      </c>
    </row>
    <row r="21" spans="1:8" x14ac:dyDescent="0.3">
      <c r="A21" s="8">
        <f t="shared" si="6"/>
        <v>14</v>
      </c>
      <c r="B21" s="18">
        <v>32918.76</v>
      </c>
      <c r="C21" s="18">
        <f t="shared" si="0"/>
        <v>40931.186184000006</v>
      </c>
      <c r="D21" s="18">
        <f t="shared" si="1"/>
        <v>3410.932182</v>
      </c>
      <c r="E21" s="19">
        <f t="shared" si="2"/>
        <v>20.714163048583</v>
      </c>
      <c r="F21" s="19">
        <f t="shared" si="3"/>
        <v>10.3570815242915</v>
      </c>
      <c r="G21" s="19">
        <f t="shared" si="4"/>
        <v>4.1428326097166002</v>
      </c>
      <c r="H21" s="20">
        <f t="shared" si="5"/>
        <v>19.678454896153848</v>
      </c>
    </row>
    <row r="22" spans="1:8" x14ac:dyDescent="0.3">
      <c r="A22" s="8">
        <f t="shared" si="6"/>
        <v>15</v>
      </c>
      <c r="B22" s="18">
        <v>32918.76</v>
      </c>
      <c r="C22" s="18">
        <f t="shared" si="0"/>
        <v>40931.186184000006</v>
      </c>
      <c r="D22" s="18">
        <f t="shared" si="1"/>
        <v>3410.932182</v>
      </c>
      <c r="E22" s="19">
        <f t="shared" si="2"/>
        <v>20.714163048583</v>
      </c>
      <c r="F22" s="19">
        <f t="shared" si="3"/>
        <v>10.3570815242915</v>
      </c>
      <c r="G22" s="19">
        <f t="shared" si="4"/>
        <v>4.1428326097166002</v>
      </c>
      <c r="H22" s="20">
        <f t="shared" si="5"/>
        <v>19.678454896153848</v>
      </c>
    </row>
    <row r="23" spans="1:8" x14ac:dyDescent="0.3">
      <c r="A23" s="8">
        <f t="shared" si="6"/>
        <v>16</v>
      </c>
      <c r="B23" s="18">
        <v>33832.54</v>
      </c>
      <c r="C23" s="18">
        <f t="shared" si="0"/>
        <v>42067.380236000005</v>
      </c>
      <c r="D23" s="18">
        <f t="shared" si="1"/>
        <v>3505.6150196666672</v>
      </c>
      <c r="E23" s="19">
        <f t="shared" si="2"/>
        <v>21.289160038461542</v>
      </c>
      <c r="F23" s="19">
        <f t="shared" si="3"/>
        <v>10.644580019230771</v>
      </c>
      <c r="G23" s="19">
        <f t="shared" si="4"/>
        <v>4.2578320076923086</v>
      </c>
      <c r="H23" s="20">
        <f t="shared" si="5"/>
        <v>20.224702036538464</v>
      </c>
    </row>
    <row r="24" spans="1:8" x14ac:dyDescent="0.3">
      <c r="A24" s="8">
        <f t="shared" si="6"/>
        <v>17</v>
      </c>
      <c r="B24" s="18">
        <v>33832.54</v>
      </c>
      <c r="C24" s="18">
        <f t="shared" si="0"/>
        <v>42067.380236000005</v>
      </c>
      <c r="D24" s="18">
        <f t="shared" si="1"/>
        <v>3505.6150196666672</v>
      </c>
      <c r="E24" s="19">
        <f t="shared" si="2"/>
        <v>21.289160038461542</v>
      </c>
      <c r="F24" s="19">
        <f t="shared" si="3"/>
        <v>10.644580019230771</v>
      </c>
      <c r="G24" s="19">
        <f t="shared" si="4"/>
        <v>4.2578320076923086</v>
      </c>
      <c r="H24" s="20">
        <f t="shared" si="5"/>
        <v>20.224702036538464</v>
      </c>
    </row>
    <row r="25" spans="1:8" x14ac:dyDescent="0.3">
      <c r="A25" s="8">
        <f t="shared" si="6"/>
        <v>18</v>
      </c>
      <c r="B25" s="18">
        <v>35138.33</v>
      </c>
      <c r="C25" s="18">
        <f t="shared" si="0"/>
        <v>43690.999522000006</v>
      </c>
      <c r="D25" s="18">
        <f t="shared" si="1"/>
        <v>3640.9166268333333</v>
      </c>
      <c r="E25" s="19">
        <f t="shared" si="2"/>
        <v>22.110829717611338</v>
      </c>
      <c r="F25" s="19">
        <f t="shared" si="3"/>
        <v>11.055414858805669</v>
      </c>
      <c r="G25" s="19">
        <f t="shared" si="4"/>
        <v>4.422165943522268</v>
      </c>
      <c r="H25" s="20">
        <f t="shared" si="5"/>
        <v>21.005288231730773</v>
      </c>
    </row>
    <row r="26" spans="1:8" x14ac:dyDescent="0.3">
      <c r="A26" s="8">
        <f t="shared" si="6"/>
        <v>19</v>
      </c>
      <c r="B26" s="18">
        <v>35138.33</v>
      </c>
      <c r="C26" s="18">
        <f t="shared" si="0"/>
        <v>43690.999522000006</v>
      </c>
      <c r="D26" s="18">
        <f t="shared" si="1"/>
        <v>3640.9166268333333</v>
      </c>
      <c r="E26" s="19">
        <f t="shared" si="2"/>
        <v>22.110829717611338</v>
      </c>
      <c r="F26" s="19">
        <f t="shared" si="3"/>
        <v>11.055414858805669</v>
      </c>
      <c r="G26" s="19">
        <f t="shared" si="4"/>
        <v>4.422165943522268</v>
      </c>
      <c r="H26" s="20">
        <f t="shared" si="5"/>
        <v>21.005288231730773</v>
      </c>
    </row>
    <row r="27" spans="1:8" x14ac:dyDescent="0.3">
      <c r="A27" s="8">
        <f t="shared" si="6"/>
        <v>20</v>
      </c>
      <c r="B27" s="18">
        <v>36444.18</v>
      </c>
      <c r="C27" s="18">
        <f t="shared" si="0"/>
        <v>45314.693412000001</v>
      </c>
      <c r="D27" s="18">
        <f t="shared" si="1"/>
        <v>3776.224451</v>
      </c>
      <c r="E27" s="19">
        <f t="shared" si="2"/>
        <v>22.932537151821862</v>
      </c>
      <c r="F27" s="19">
        <f t="shared" si="3"/>
        <v>11.466268575910931</v>
      </c>
      <c r="G27" s="19">
        <f t="shared" si="4"/>
        <v>4.5865074303643727</v>
      </c>
      <c r="H27" s="20">
        <f t="shared" si="5"/>
        <v>21.785910294230771</v>
      </c>
    </row>
    <row r="28" spans="1:8" x14ac:dyDescent="0.3">
      <c r="A28" s="8">
        <f t="shared" si="6"/>
        <v>21</v>
      </c>
      <c r="B28" s="18">
        <v>36444.18</v>
      </c>
      <c r="C28" s="18">
        <f t="shared" si="0"/>
        <v>45314.693412000001</v>
      </c>
      <c r="D28" s="18">
        <f t="shared" si="1"/>
        <v>3776.224451</v>
      </c>
      <c r="E28" s="19">
        <f t="shared" si="2"/>
        <v>22.932537151821862</v>
      </c>
      <c r="F28" s="19">
        <f t="shared" si="3"/>
        <v>11.466268575910931</v>
      </c>
      <c r="G28" s="19">
        <f t="shared" si="4"/>
        <v>4.5865074303643727</v>
      </c>
      <c r="H28" s="20">
        <f t="shared" si="5"/>
        <v>21.785910294230771</v>
      </c>
    </row>
    <row r="29" spans="1:8" x14ac:dyDescent="0.3">
      <c r="A29" s="8">
        <f t="shared" si="6"/>
        <v>22</v>
      </c>
      <c r="B29" s="18">
        <v>37750.03</v>
      </c>
      <c r="C29" s="18">
        <f t="shared" si="0"/>
        <v>46938.387302000003</v>
      </c>
      <c r="D29" s="18">
        <f t="shared" si="1"/>
        <v>3911.5322751666668</v>
      </c>
      <c r="E29" s="19">
        <f t="shared" si="2"/>
        <v>23.754244586032389</v>
      </c>
      <c r="F29" s="19">
        <f t="shared" si="3"/>
        <v>11.877122293016194</v>
      </c>
      <c r="G29" s="19">
        <f t="shared" si="4"/>
        <v>4.7508489172064774</v>
      </c>
      <c r="H29" s="20">
        <f t="shared" si="5"/>
        <v>22.566532356730772</v>
      </c>
    </row>
    <row r="30" spans="1:8" x14ac:dyDescent="0.3">
      <c r="A30" s="8">
        <f t="shared" si="6"/>
        <v>23</v>
      </c>
      <c r="B30" s="18">
        <v>39055.839999999997</v>
      </c>
      <c r="C30" s="18">
        <f t="shared" si="0"/>
        <v>48562.031455999997</v>
      </c>
      <c r="D30" s="18">
        <f t="shared" si="1"/>
        <v>4046.8359546666666</v>
      </c>
      <c r="E30" s="19">
        <f t="shared" si="2"/>
        <v>24.575926850202428</v>
      </c>
      <c r="F30" s="19">
        <f t="shared" si="3"/>
        <v>12.287963425101214</v>
      </c>
      <c r="G30" s="19">
        <f t="shared" si="4"/>
        <v>4.9151853700404855</v>
      </c>
      <c r="H30" s="20">
        <f t="shared" si="5"/>
        <v>23.347130507692306</v>
      </c>
    </row>
    <row r="31" spans="1:8" x14ac:dyDescent="0.3">
      <c r="A31" s="8">
        <f t="shared" si="6"/>
        <v>24</v>
      </c>
      <c r="B31" s="18">
        <v>40341.72</v>
      </c>
      <c r="C31" s="18">
        <f t="shared" si="0"/>
        <v>50160.894648000001</v>
      </c>
      <c r="D31" s="18">
        <f t="shared" si="1"/>
        <v>4180.0745539999998</v>
      </c>
      <c r="E31" s="19">
        <f t="shared" si="2"/>
        <v>25.385068141700405</v>
      </c>
      <c r="F31" s="19">
        <f t="shared" si="3"/>
        <v>12.692534070850202</v>
      </c>
      <c r="G31" s="19">
        <f t="shared" si="4"/>
        <v>5.0770136283400813</v>
      </c>
      <c r="H31" s="20">
        <f t="shared" si="5"/>
        <v>24.115814734615384</v>
      </c>
    </row>
    <row r="32" spans="1:8" x14ac:dyDescent="0.3">
      <c r="A32" s="8">
        <f t="shared" si="6"/>
        <v>25</v>
      </c>
      <c r="B32" s="18">
        <v>40413.51</v>
      </c>
      <c r="C32" s="18">
        <f t="shared" si="0"/>
        <v>50250.158334000007</v>
      </c>
      <c r="D32" s="18">
        <f t="shared" si="1"/>
        <v>4187.5131945000003</v>
      </c>
      <c r="E32" s="19">
        <f t="shared" si="2"/>
        <v>25.430242071862352</v>
      </c>
      <c r="F32" s="19">
        <f t="shared" si="3"/>
        <v>12.715121035931176</v>
      </c>
      <c r="G32" s="19">
        <f t="shared" si="4"/>
        <v>5.0860484143724705</v>
      </c>
      <c r="H32" s="20">
        <f t="shared" si="5"/>
        <v>24.158729968269235</v>
      </c>
    </row>
    <row r="33" spans="1:8" x14ac:dyDescent="0.3">
      <c r="A33" s="8">
        <f t="shared" si="6"/>
        <v>26</v>
      </c>
      <c r="B33" s="18">
        <v>40480.04</v>
      </c>
      <c r="C33" s="18">
        <f t="shared" si="0"/>
        <v>50332.881736000003</v>
      </c>
      <c r="D33" s="18">
        <f t="shared" si="1"/>
        <v>4194.4068113333333</v>
      </c>
      <c r="E33" s="19">
        <f t="shared" si="2"/>
        <v>25.472106141700408</v>
      </c>
      <c r="F33" s="19">
        <f t="shared" si="3"/>
        <v>12.736053070850204</v>
      </c>
      <c r="G33" s="19">
        <f t="shared" si="4"/>
        <v>5.0944212283400816</v>
      </c>
      <c r="H33" s="20">
        <f t="shared" si="5"/>
        <v>24.198500834615388</v>
      </c>
    </row>
    <row r="34" spans="1:8" x14ac:dyDescent="0.3">
      <c r="A34" s="8">
        <f t="shared" si="6"/>
        <v>27</v>
      </c>
      <c r="B34" s="18">
        <v>40541.660000000003</v>
      </c>
      <c r="C34" s="18">
        <f t="shared" si="0"/>
        <v>50409.500044000008</v>
      </c>
      <c r="D34" s="18">
        <f t="shared" si="1"/>
        <v>4200.791670333334</v>
      </c>
      <c r="E34" s="19">
        <f t="shared" si="2"/>
        <v>25.510880589068829</v>
      </c>
      <c r="F34" s="19">
        <f t="shared" si="3"/>
        <v>12.755440294534415</v>
      </c>
      <c r="G34" s="19">
        <f t="shared" si="4"/>
        <v>5.1021761178137659</v>
      </c>
      <c r="H34" s="20">
        <f t="shared" si="5"/>
        <v>24.235336559615387</v>
      </c>
    </row>
    <row r="35" spans="1:8" x14ac:dyDescent="0.3">
      <c r="A35" s="8">
        <f t="shared" si="6"/>
        <v>28</v>
      </c>
      <c r="B35" s="18">
        <v>40598.76</v>
      </c>
      <c r="C35" s="18">
        <f t="shared" si="0"/>
        <v>50480.498184000004</v>
      </c>
      <c r="D35" s="18">
        <f t="shared" si="1"/>
        <v>4206.7081820000003</v>
      </c>
      <c r="E35" s="19">
        <f t="shared" si="2"/>
        <v>25.546810821862351</v>
      </c>
      <c r="F35" s="19">
        <f t="shared" si="3"/>
        <v>12.773405410931176</v>
      </c>
      <c r="G35" s="19">
        <f t="shared" si="4"/>
        <v>5.1093621643724703</v>
      </c>
      <c r="H35" s="20">
        <f t="shared" si="5"/>
        <v>24.269470280769234</v>
      </c>
    </row>
    <row r="36" spans="1:8" x14ac:dyDescent="0.3">
      <c r="A36" s="8">
        <f t="shared" si="6"/>
        <v>29</v>
      </c>
      <c r="B36" s="18">
        <v>40651.629999999997</v>
      </c>
      <c r="C36" s="18">
        <f t="shared" si="0"/>
        <v>50546.236742000001</v>
      </c>
      <c r="D36" s="18">
        <f t="shared" si="1"/>
        <v>4212.1863951666664</v>
      </c>
      <c r="E36" s="19">
        <f t="shared" si="2"/>
        <v>25.580079322874493</v>
      </c>
      <c r="F36" s="19">
        <f t="shared" si="3"/>
        <v>12.790039661437246</v>
      </c>
      <c r="G36" s="19">
        <f t="shared" si="4"/>
        <v>5.1160158645748988</v>
      </c>
      <c r="H36" s="20">
        <f t="shared" si="5"/>
        <v>24.30107535673077</v>
      </c>
    </row>
    <row r="37" spans="1:8" x14ac:dyDescent="0.3">
      <c r="A37" s="8">
        <f t="shared" si="6"/>
        <v>30</v>
      </c>
      <c r="B37" s="18">
        <v>40700.65</v>
      </c>
      <c r="C37" s="18">
        <f t="shared" si="0"/>
        <v>50607.188210000008</v>
      </c>
      <c r="D37" s="18">
        <f t="shared" si="1"/>
        <v>4217.2656841666667</v>
      </c>
      <c r="E37" s="19">
        <f t="shared" si="2"/>
        <v>25.610925207489881</v>
      </c>
      <c r="F37" s="19">
        <f t="shared" si="3"/>
        <v>12.805462603744941</v>
      </c>
      <c r="G37" s="19">
        <f t="shared" si="4"/>
        <v>5.1221850414979766</v>
      </c>
      <c r="H37" s="20">
        <f t="shared" si="5"/>
        <v>24.330378947115388</v>
      </c>
    </row>
    <row r="38" spans="1:8" x14ac:dyDescent="0.3">
      <c r="A38" s="8">
        <f t="shared" si="6"/>
        <v>31</v>
      </c>
      <c r="B38" s="18">
        <v>40746.01</v>
      </c>
      <c r="C38" s="18">
        <f t="shared" si="0"/>
        <v>50663.588834000002</v>
      </c>
      <c r="D38" s="18">
        <f t="shared" si="1"/>
        <v>4221.9657361666668</v>
      </c>
      <c r="E38" s="19">
        <f t="shared" si="2"/>
        <v>25.63946803340081</v>
      </c>
      <c r="F38" s="19">
        <f t="shared" si="3"/>
        <v>12.819734016700405</v>
      </c>
      <c r="G38" s="19">
        <f t="shared" si="4"/>
        <v>5.1278936066801624</v>
      </c>
      <c r="H38" s="20">
        <f t="shared" si="5"/>
        <v>24.35749463173077</v>
      </c>
    </row>
    <row r="39" spans="1:8" x14ac:dyDescent="0.3">
      <c r="A39" s="8">
        <f t="shared" si="6"/>
        <v>32</v>
      </c>
      <c r="B39" s="18">
        <v>40788.03</v>
      </c>
      <c r="C39" s="18">
        <f t="shared" si="0"/>
        <v>50715.836501999998</v>
      </c>
      <c r="D39" s="18">
        <f t="shared" si="1"/>
        <v>4226.3197085000002</v>
      </c>
      <c r="E39" s="19">
        <f t="shared" si="2"/>
        <v>25.665909160931172</v>
      </c>
      <c r="F39" s="19">
        <f t="shared" si="3"/>
        <v>12.832954580465586</v>
      </c>
      <c r="G39" s="19">
        <f t="shared" si="4"/>
        <v>5.1331818321862341</v>
      </c>
      <c r="H39" s="20">
        <f t="shared" si="5"/>
        <v>24.382613702884615</v>
      </c>
    </row>
    <row r="40" spans="1:8" x14ac:dyDescent="0.3">
      <c r="A40" s="8">
        <f t="shared" si="6"/>
        <v>33</v>
      </c>
      <c r="B40" s="18">
        <v>40826.92</v>
      </c>
      <c r="C40" s="18">
        <f t="shared" si="0"/>
        <v>50764.192327999997</v>
      </c>
      <c r="D40" s="18">
        <f t="shared" si="1"/>
        <v>4230.3493606666671</v>
      </c>
      <c r="E40" s="19">
        <f t="shared" si="2"/>
        <v>25.690380732793521</v>
      </c>
      <c r="F40" s="19">
        <f t="shared" si="3"/>
        <v>12.845190366396761</v>
      </c>
      <c r="G40" s="19">
        <f t="shared" si="4"/>
        <v>5.1380761465587046</v>
      </c>
      <c r="H40" s="20">
        <f t="shared" si="5"/>
        <v>24.405861696153845</v>
      </c>
    </row>
    <row r="41" spans="1:8" x14ac:dyDescent="0.3">
      <c r="A41" s="8">
        <f t="shared" si="6"/>
        <v>34</v>
      </c>
      <c r="B41" s="18">
        <v>40862.959999999999</v>
      </c>
      <c r="C41" s="18">
        <f t="shared" si="0"/>
        <v>50809.004463999998</v>
      </c>
      <c r="D41" s="18">
        <f t="shared" si="1"/>
        <v>4234.0837053333335</v>
      </c>
      <c r="E41" s="19">
        <f t="shared" si="2"/>
        <v>25.713058939271253</v>
      </c>
      <c r="F41" s="19">
        <f t="shared" si="3"/>
        <v>12.856529469635626</v>
      </c>
      <c r="G41" s="19">
        <f t="shared" si="4"/>
        <v>5.1426117878542508</v>
      </c>
      <c r="H41" s="20">
        <f t="shared" si="5"/>
        <v>24.42740599230769</v>
      </c>
    </row>
    <row r="42" spans="1:8" x14ac:dyDescent="0.3">
      <c r="A42" s="21">
        <f t="shared" si="6"/>
        <v>35</v>
      </c>
      <c r="B42" s="22">
        <v>40896.300000000003</v>
      </c>
      <c r="C42" s="22">
        <f t="shared" si="0"/>
        <v>50850.459420000007</v>
      </c>
      <c r="D42" s="22">
        <f t="shared" si="1"/>
        <v>4237.5382850000005</v>
      </c>
      <c r="E42" s="23">
        <f t="shared" si="2"/>
        <v>25.734038168016198</v>
      </c>
      <c r="F42" s="23">
        <f t="shared" si="3"/>
        <v>12.867019084008099</v>
      </c>
      <c r="G42" s="23">
        <f t="shared" si="4"/>
        <v>5.14680763360324</v>
      </c>
      <c r="H42" s="24">
        <f t="shared" si="5"/>
        <v>24.447336259615387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48</v>
      </c>
      <c r="B1" s="1" t="s">
        <v>49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25562.97</v>
      </c>
      <c r="C7" s="18">
        <f t="shared" ref="C7:C42" si="0">B7*$D$3</f>
        <v>31784.996898000001</v>
      </c>
      <c r="D7" s="18">
        <f t="shared" ref="D7:D42" si="1">B7/12*$D$3</f>
        <v>2648.7497415000003</v>
      </c>
      <c r="E7" s="19">
        <f t="shared" ref="E7:E42" si="2">C7/1976</f>
        <v>16.085524745951417</v>
      </c>
      <c r="F7" s="19">
        <f>E7/2</f>
        <v>8.0427623729757087</v>
      </c>
      <c r="G7" s="19">
        <f>E7/5</f>
        <v>3.2171049491902837</v>
      </c>
      <c r="H7" s="20">
        <f>C7/2080</f>
        <v>15.281248508653846</v>
      </c>
    </row>
    <row r="8" spans="1:8" x14ac:dyDescent="0.3">
      <c r="A8" s="8">
        <f>A7+1</f>
        <v>1</v>
      </c>
      <c r="B8" s="18">
        <v>26558.33</v>
      </c>
      <c r="C8" s="18">
        <f t="shared" si="0"/>
        <v>33022.627522000003</v>
      </c>
      <c r="D8" s="18">
        <f t="shared" si="1"/>
        <v>2751.8856268333334</v>
      </c>
      <c r="E8" s="19">
        <f t="shared" si="2"/>
        <v>16.71185603340081</v>
      </c>
      <c r="F8" s="19">
        <f t="shared" ref="F8:F42" si="3">E8/2</f>
        <v>8.3559280167004051</v>
      </c>
      <c r="G8" s="19">
        <f t="shared" ref="G8:G42" si="4">E8/5</f>
        <v>3.3423712066801619</v>
      </c>
      <c r="H8" s="20">
        <f t="shared" ref="H8:H42" si="5">C8/2080</f>
        <v>15.876263231730771</v>
      </c>
    </row>
    <row r="9" spans="1:8" x14ac:dyDescent="0.3">
      <c r="A9" s="8">
        <f t="shared" ref="A9:A42" si="6">A8+1</f>
        <v>2</v>
      </c>
      <c r="B9" s="18">
        <v>27553.69</v>
      </c>
      <c r="C9" s="18">
        <f t="shared" si="0"/>
        <v>34260.258146</v>
      </c>
      <c r="D9" s="18">
        <f t="shared" si="1"/>
        <v>2855.021512166667</v>
      </c>
      <c r="E9" s="19">
        <f t="shared" si="2"/>
        <v>17.338187320850203</v>
      </c>
      <c r="F9" s="19">
        <f t="shared" si="3"/>
        <v>8.6690936604251014</v>
      </c>
      <c r="G9" s="19">
        <f t="shared" si="4"/>
        <v>3.4676374641700405</v>
      </c>
      <c r="H9" s="20">
        <f t="shared" si="5"/>
        <v>16.471277954807693</v>
      </c>
    </row>
    <row r="10" spans="1:8" x14ac:dyDescent="0.3">
      <c r="A10" s="8">
        <f t="shared" si="6"/>
        <v>3</v>
      </c>
      <c r="B10" s="18">
        <v>28549.06</v>
      </c>
      <c r="C10" s="18">
        <f t="shared" si="0"/>
        <v>35497.901204000002</v>
      </c>
      <c r="D10" s="18">
        <f t="shared" si="1"/>
        <v>2958.158433666667</v>
      </c>
      <c r="E10" s="19">
        <f t="shared" si="2"/>
        <v>17.964524900809717</v>
      </c>
      <c r="F10" s="19">
        <f t="shared" si="3"/>
        <v>8.9822624504048587</v>
      </c>
      <c r="G10" s="19">
        <f t="shared" si="4"/>
        <v>3.5929049801619435</v>
      </c>
      <c r="H10" s="20">
        <f t="shared" si="5"/>
        <v>17.066298655769231</v>
      </c>
    </row>
    <row r="11" spans="1:8" x14ac:dyDescent="0.3">
      <c r="A11" s="8">
        <f t="shared" si="6"/>
        <v>4</v>
      </c>
      <c r="B11" s="18">
        <v>29544.42</v>
      </c>
      <c r="C11" s="18">
        <f t="shared" si="0"/>
        <v>36735.531827999999</v>
      </c>
      <c r="D11" s="18">
        <f t="shared" si="1"/>
        <v>3061.2943190000001</v>
      </c>
      <c r="E11" s="19">
        <f t="shared" si="2"/>
        <v>18.59085618825911</v>
      </c>
      <c r="F11" s="19">
        <f t="shared" si="3"/>
        <v>9.2954280941295551</v>
      </c>
      <c r="G11" s="19">
        <f t="shared" si="4"/>
        <v>3.7181712376518221</v>
      </c>
      <c r="H11" s="20">
        <f t="shared" si="5"/>
        <v>17.661313378846152</v>
      </c>
    </row>
    <row r="12" spans="1:8" x14ac:dyDescent="0.3">
      <c r="A12" s="8">
        <f t="shared" si="6"/>
        <v>5</v>
      </c>
      <c r="B12" s="18">
        <v>29544.42</v>
      </c>
      <c r="C12" s="18">
        <f t="shared" si="0"/>
        <v>36735.531827999999</v>
      </c>
      <c r="D12" s="18">
        <f t="shared" si="1"/>
        <v>3061.2943190000001</v>
      </c>
      <c r="E12" s="19">
        <f t="shared" si="2"/>
        <v>18.59085618825911</v>
      </c>
      <c r="F12" s="19">
        <f t="shared" si="3"/>
        <v>9.2954280941295551</v>
      </c>
      <c r="G12" s="19">
        <f t="shared" si="4"/>
        <v>3.7181712376518221</v>
      </c>
      <c r="H12" s="20">
        <f t="shared" si="5"/>
        <v>17.661313378846152</v>
      </c>
    </row>
    <row r="13" spans="1:8" x14ac:dyDescent="0.3">
      <c r="A13" s="8">
        <f t="shared" si="6"/>
        <v>6</v>
      </c>
      <c r="B13" s="18">
        <v>30313</v>
      </c>
      <c r="C13" s="18">
        <f t="shared" si="0"/>
        <v>37691.184200000003</v>
      </c>
      <c r="D13" s="18">
        <f t="shared" si="1"/>
        <v>3140.9320166666671</v>
      </c>
      <c r="E13" s="19">
        <f t="shared" si="2"/>
        <v>19.074485931174092</v>
      </c>
      <c r="F13" s="19">
        <f t="shared" si="3"/>
        <v>9.5372429655870459</v>
      </c>
      <c r="G13" s="19">
        <f t="shared" si="4"/>
        <v>3.8148971862348184</v>
      </c>
      <c r="H13" s="20">
        <f t="shared" si="5"/>
        <v>18.120761634615388</v>
      </c>
    </row>
    <row r="14" spans="1:8" x14ac:dyDescent="0.3">
      <c r="A14" s="8">
        <f t="shared" si="6"/>
        <v>7</v>
      </c>
      <c r="B14" s="18">
        <v>30313</v>
      </c>
      <c r="C14" s="18">
        <f t="shared" si="0"/>
        <v>37691.184200000003</v>
      </c>
      <c r="D14" s="18">
        <f t="shared" si="1"/>
        <v>3140.9320166666671</v>
      </c>
      <c r="E14" s="19">
        <f t="shared" si="2"/>
        <v>19.074485931174092</v>
      </c>
      <c r="F14" s="19">
        <f t="shared" si="3"/>
        <v>9.5372429655870459</v>
      </c>
      <c r="G14" s="19">
        <f t="shared" si="4"/>
        <v>3.8148971862348184</v>
      </c>
      <c r="H14" s="20">
        <f t="shared" si="5"/>
        <v>18.120761634615388</v>
      </c>
    </row>
    <row r="15" spans="1:8" x14ac:dyDescent="0.3">
      <c r="A15" s="8">
        <f t="shared" si="6"/>
        <v>8</v>
      </c>
      <c r="B15" s="18">
        <v>31731.68</v>
      </c>
      <c r="C15" s="18">
        <f t="shared" si="0"/>
        <v>39455.170912000001</v>
      </c>
      <c r="D15" s="18">
        <f t="shared" si="1"/>
        <v>3287.9309093333336</v>
      </c>
      <c r="E15" s="19">
        <f t="shared" si="2"/>
        <v>19.967191757085022</v>
      </c>
      <c r="F15" s="19">
        <f t="shared" si="3"/>
        <v>9.983595878542511</v>
      </c>
      <c r="G15" s="19">
        <f t="shared" si="4"/>
        <v>3.9934383514170042</v>
      </c>
      <c r="H15" s="20">
        <f t="shared" si="5"/>
        <v>18.968832169230769</v>
      </c>
    </row>
    <row r="16" spans="1:8" x14ac:dyDescent="0.3">
      <c r="A16" s="8">
        <f t="shared" si="6"/>
        <v>9</v>
      </c>
      <c r="B16" s="18">
        <v>31731.68</v>
      </c>
      <c r="C16" s="18">
        <f t="shared" si="0"/>
        <v>39455.170912000001</v>
      </c>
      <c r="D16" s="18">
        <f t="shared" si="1"/>
        <v>3287.9309093333336</v>
      </c>
      <c r="E16" s="19">
        <f t="shared" si="2"/>
        <v>19.967191757085022</v>
      </c>
      <c r="F16" s="19">
        <f t="shared" si="3"/>
        <v>9.983595878542511</v>
      </c>
      <c r="G16" s="19">
        <f t="shared" si="4"/>
        <v>3.9934383514170042</v>
      </c>
      <c r="H16" s="20">
        <f t="shared" si="5"/>
        <v>18.968832169230769</v>
      </c>
    </row>
    <row r="17" spans="1:8" x14ac:dyDescent="0.3">
      <c r="A17" s="8">
        <f t="shared" si="6"/>
        <v>10</v>
      </c>
      <c r="B17" s="18">
        <v>32918.76</v>
      </c>
      <c r="C17" s="18">
        <f t="shared" si="0"/>
        <v>40931.186184000006</v>
      </c>
      <c r="D17" s="18">
        <f t="shared" si="1"/>
        <v>3410.932182</v>
      </c>
      <c r="E17" s="19">
        <f t="shared" si="2"/>
        <v>20.714163048583</v>
      </c>
      <c r="F17" s="19">
        <f t="shared" si="3"/>
        <v>10.3570815242915</v>
      </c>
      <c r="G17" s="19">
        <f t="shared" si="4"/>
        <v>4.1428326097166002</v>
      </c>
      <c r="H17" s="20">
        <f t="shared" si="5"/>
        <v>19.678454896153848</v>
      </c>
    </row>
    <row r="18" spans="1:8" x14ac:dyDescent="0.3">
      <c r="A18" s="8">
        <f t="shared" si="6"/>
        <v>11</v>
      </c>
      <c r="B18" s="18">
        <v>32918.76</v>
      </c>
      <c r="C18" s="18">
        <f t="shared" si="0"/>
        <v>40931.186184000006</v>
      </c>
      <c r="D18" s="18">
        <f t="shared" si="1"/>
        <v>3410.932182</v>
      </c>
      <c r="E18" s="19">
        <f t="shared" si="2"/>
        <v>20.714163048583</v>
      </c>
      <c r="F18" s="19">
        <f t="shared" si="3"/>
        <v>10.3570815242915</v>
      </c>
      <c r="G18" s="19">
        <f t="shared" si="4"/>
        <v>4.1428326097166002</v>
      </c>
      <c r="H18" s="20">
        <f t="shared" si="5"/>
        <v>19.678454896153848</v>
      </c>
    </row>
    <row r="19" spans="1:8" x14ac:dyDescent="0.3">
      <c r="A19" s="8">
        <f t="shared" si="6"/>
        <v>12</v>
      </c>
      <c r="B19" s="18">
        <v>33918.949999999997</v>
      </c>
      <c r="C19" s="18">
        <f t="shared" si="0"/>
        <v>42174.82243</v>
      </c>
      <c r="D19" s="18">
        <f t="shared" si="1"/>
        <v>3514.568535833333</v>
      </c>
      <c r="E19" s="19">
        <f t="shared" si="2"/>
        <v>21.343533618421052</v>
      </c>
      <c r="F19" s="19">
        <f t="shared" si="3"/>
        <v>10.671766809210526</v>
      </c>
      <c r="G19" s="19">
        <f t="shared" si="4"/>
        <v>4.2687067236842102</v>
      </c>
      <c r="H19" s="20">
        <f t="shared" si="5"/>
        <v>20.276356937500001</v>
      </c>
    </row>
    <row r="20" spans="1:8" x14ac:dyDescent="0.3">
      <c r="A20" s="8">
        <f t="shared" si="6"/>
        <v>13</v>
      </c>
      <c r="B20" s="18">
        <v>33918.949999999997</v>
      </c>
      <c r="C20" s="18">
        <f t="shared" si="0"/>
        <v>42174.82243</v>
      </c>
      <c r="D20" s="18">
        <f t="shared" si="1"/>
        <v>3514.568535833333</v>
      </c>
      <c r="E20" s="19">
        <f t="shared" si="2"/>
        <v>21.343533618421052</v>
      </c>
      <c r="F20" s="19">
        <f t="shared" si="3"/>
        <v>10.671766809210526</v>
      </c>
      <c r="G20" s="19">
        <f t="shared" si="4"/>
        <v>4.2687067236842102</v>
      </c>
      <c r="H20" s="20">
        <f t="shared" si="5"/>
        <v>20.276356937500001</v>
      </c>
    </row>
    <row r="21" spans="1:8" x14ac:dyDescent="0.3">
      <c r="A21" s="8">
        <f t="shared" si="6"/>
        <v>14</v>
      </c>
      <c r="B21" s="18">
        <v>35337.629999999997</v>
      </c>
      <c r="C21" s="18">
        <f t="shared" si="0"/>
        <v>43938.809141999998</v>
      </c>
      <c r="D21" s="18">
        <f t="shared" si="1"/>
        <v>3661.5674285</v>
      </c>
      <c r="E21" s="19">
        <f t="shared" si="2"/>
        <v>22.236239444331982</v>
      </c>
      <c r="F21" s="19">
        <f t="shared" si="3"/>
        <v>11.118119722165991</v>
      </c>
      <c r="G21" s="19">
        <f t="shared" si="4"/>
        <v>4.4472478888663964</v>
      </c>
      <c r="H21" s="20">
        <f t="shared" si="5"/>
        <v>21.124427472115382</v>
      </c>
    </row>
    <row r="22" spans="1:8" x14ac:dyDescent="0.3">
      <c r="A22" s="8">
        <f t="shared" si="6"/>
        <v>15</v>
      </c>
      <c r="B22" s="18">
        <v>35337.629999999997</v>
      </c>
      <c r="C22" s="18">
        <f t="shared" si="0"/>
        <v>43938.809141999998</v>
      </c>
      <c r="D22" s="18">
        <f t="shared" si="1"/>
        <v>3661.5674285</v>
      </c>
      <c r="E22" s="19">
        <f t="shared" si="2"/>
        <v>22.236239444331982</v>
      </c>
      <c r="F22" s="19">
        <f t="shared" si="3"/>
        <v>11.118119722165991</v>
      </c>
      <c r="G22" s="19">
        <f t="shared" si="4"/>
        <v>4.4472478888663964</v>
      </c>
      <c r="H22" s="20">
        <f t="shared" si="5"/>
        <v>21.124427472115382</v>
      </c>
    </row>
    <row r="23" spans="1:8" x14ac:dyDescent="0.3">
      <c r="A23" s="8">
        <f t="shared" si="6"/>
        <v>16</v>
      </c>
      <c r="B23" s="18">
        <v>36756.31</v>
      </c>
      <c r="C23" s="18">
        <f t="shared" si="0"/>
        <v>45702.795853999996</v>
      </c>
      <c r="D23" s="18">
        <f t="shared" si="1"/>
        <v>3808.5663211666665</v>
      </c>
      <c r="E23" s="19">
        <f t="shared" si="2"/>
        <v>23.128945270242912</v>
      </c>
      <c r="F23" s="19">
        <f t="shared" si="3"/>
        <v>11.564472635121456</v>
      </c>
      <c r="G23" s="19">
        <f t="shared" si="4"/>
        <v>4.6257890540485826</v>
      </c>
      <c r="H23" s="20">
        <f t="shared" si="5"/>
        <v>21.972498006730767</v>
      </c>
    </row>
    <row r="24" spans="1:8" x14ac:dyDescent="0.3">
      <c r="A24" s="8">
        <f t="shared" si="6"/>
        <v>17</v>
      </c>
      <c r="B24" s="18">
        <v>36756.31</v>
      </c>
      <c r="C24" s="18">
        <f t="shared" si="0"/>
        <v>45702.795853999996</v>
      </c>
      <c r="D24" s="18">
        <f t="shared" si="1"/>
        <v>3808.5663211666665</v>
      </c>
      <c r="E24" s="19">
        <f t="shared" si="2"/>
        <v>23.128945270242912</v>
      </c>
      <c r="F24" s="19">
        <f t="shared" si="3"/>
        <v>11.564472635121456</v>
      </c>
      <c r="G24" s="19">
        <f t="shared" si="4"/>
        <v>4.6257890540485826</v>
      </c>
      <c r="H24" s="20">
        <f t="shared" si="5"/>
        <v>21.972498006730767</v>
      </c>
    </row>
    <row r="25" spans="1:8" x14ac:dyDescent="0.3">
      <c r="A25" s="8">
        <f t="shared" si="6"/>
        <v>18</v>
      </c>
      <c r="B25" s="18">
        <v>38175</v>
      </c>
      <c r="C25" s="18">
        <f t="shared" si="0"/>
        <v>47466.795000000006</v>
      </c>
      <c r="D25" s="18">
        <f t="shared" si="1"/>
        <v>3955.5662500000003</v>
      </c>
      <c r="E25" s="19">
        <f t="shared" si="2"/>
        <v>24.021657388663971</v>
      </c>
      <c r="F25" s="19">
        <f t="shared" si="3"/>
        <v>12.010828694331986</v>
      </c>
      <c r="G25" s="19">
        <f t="shared" si="4"/>
        <v>4.8043314777327941</v>
      </c>
      <c r="H25" s="20">
        <f t="shared" si="5"/>
        <v>22.820574519230771</v>
      </c>
    </row>
    <row r="26" spans="1:8" x14ac:dyDescent="0.3">
      <c r="A26" s="8">
        <f t="shared" si="6"/>
        <v>19</v>
      </c>
      <c r="B26" s="18">
        <v>38175</v>
      </c>
      <c r="C26" s="18">
        <f t="shared" si="0"/>
        <v>47466.795000000006</v>
      </c>
      <c r="D26" s="18">
        <f t="shared" si="1"/>
        <v>3955.5662500000003</v>
      </c>
      <c r="E26" s="19">
        <f t="shared" si="2"/>
        <v>24.021657388663971</v>
      </c>
      <c r="F26" s="19">
        <f t="shared" si="3"/>
        <v>12.010828694331986</v>
      </c>
      <c r="G26" s="19">
        <f t="shared" si="4"/>
        <v>4.8043314777327941</v>
      </c>
      <c r="H26" s="20">
        <f t="shared" si="5"/>
        <v>22.820574519230771</v>
      </c>
    </row>
    <row r="27" spans="1:8" x14ac:dyDescent="0.3">
      <c r="A27" s="8">
        <f t="shared" si="6"/>
        <v>20</v>
      </c>
      <c r="B27" s="18">
        <v>39588.79</v>
      </c>
      <c r="C27" s="18">
        <f t="shared" si="0"/>
        <v>49224.701486000005</v>
      </c>
      <c r="D27" s="18">
        <f t="shared" si="1"/>
        <v>4102.0584571666668</v>
      </c>
      <c r="E27" s="19">
        <f t="shared" si="2"/>
        <v>24.911286177125508</v>
      </c>
      <c r="F27" s="19">
        <f t="shared" si="3"/>
        <v>12.455643088562754</v>
      </c>
      <c r="G27" s="19">
        <f t="shared" si="4"/>
        <v>4.9822572354251013</v>
      </c>
      <c r="H27" s="20">
        <f t="shared" si="5"/>
        <v>23.665721868269234</v>
      </c>
    </row>
    <row r="28" spans="1:8" x14ac:dyDescent="0.3">
      <c r="A28" s="8">
        <f t="shared" si="6"/>
        <v>21</v>
      </c>
      <c r="B28" s="18">
        <v>39588.79</v>
      </c>
      <c r="C28" s="18">
        <f t="shared" si="0"/>
        <v>49224.701486000005</v>
      </c>
      <c r="D28" s="18">
        <f t="shared" si="1"/>
        <v>4102.0584571666668</v>
      </c>
      <c r="E28" s="19">
        <f t="shared" si="2"/>
        <v>24.911286177125508</v>
      </c>
      <c r="F28" s="19">
        <f t="shared" si="3"/>
        <v>12.455643088562754</v>
      </c>
      <c r="G28" s="19">
        <f t="shared" si="4"/>
        <v>4.9822572354251013</v>
      </c>
      <c r="H28" s="20">
        <f t="shared" si="5"/>
        <v>23.665721868269234</v>
      </c>
    </row>
    <row r="29" spans="1:8" x14ac:dyDescent="0.3">
      <c r="A29" s="8">
        <f t="shared" si="6"/>
        <v>22</v>
      </c>
      <c r="B29" s="18">
        <v>40979.620000000003</v>
      </c>
      <c r="C29" s="18">
        <f t="shared" si="0"/>
        <v>50954.059508000006</v>
      </c>
      <c r="D29" s="18">
        <f t="shared" si="1"/>
        <v>4246.1716256666678</v>
      </c>
      <c r="E29" s="19">
        <f t="shared" si="2"/>
        <v>25.78646736234818</v>
      </c>
      <c r="F29" s="19">
        <f t="shared" si="3"/>
        <v>12.89323368117409</v>
      </c>
      <c r="G29" s="19">
        <f t="shared" si="4"/>
        <v>5.157293472469636</v>
      </c>
      <c r="H29" s="20">
        <f t="shared" si="5"/>
        <v>24.497143994230772</v>
      </c>
    </row>
    <row r="30" spans="1:8" x14ac:dyDescent="0.3">
      <c r="A30" s="8">
        <f t="shared" si="6"/>
        <v>23</v>
      </c>
      <c r="B30" s="18">
        <v>42370.48</v>
      </c>
      <c r="C30" s="18">
        <f t="shared" si="0"/>
        <v>52683.454832000003</v>
      </c>
      <c r="D30" s="18">
        <f t="shared" si="1"/>
        <v>4390.2879026666669</v>
      </c>
      <c r="E30" s="19">
        <f t="shared" si="2"/>
        <v>26.661667425101218</v>
      </c>
      <c r="F30" s="19">
        <f t="shared" si="3"/>
        <v>13.330833712550609</v>
      </c>
      <c r="G30" s="19">
        <f t="shared" si="4"/>
        <v>5.3323334850202437</v>
      </c>
      <c r="H30" s="20">
        <f t="shared" si="5"/>
        <v>25.328584053846157</v>
      </c>
    </row>
    <row r="31" spans="1:8" x14ac:dyDescent="0.3">
      <c r="A31" s="8">
        <f t="shared" si="6"/>
        <v>24</v>
      </c>
      <c r="B31" s="18">
        <v>43761.31</v>
      </c>
      <c r="C31" s="18">
        <f t="shared" si="0"/>
        <v>54412.812853999996</v>
      </c>
      <c r="D31" s="18">
        <f t="shared" si="1"/>
        <v>4534.401071166667</v>
      </c>
      <c r="E31" s="19">
        <f t="shared" si="2"/>
        <v>27.536848610323883</v>
      </c>
      <c r="F31" s="19">
        <f t="shared" si="3"/>
        <v>13.768424305161941</v>
      </c>
      <c r="G31" s="19">
        <f t="shared" si="4"/>
        <v>5.5073697220647766</v>
      </c>
      <c r="H31" s="20">
        <f t="shared" si="5"/>
        <v>26.160006179807691</v>
      </c>
    </row>
    <row r="32" spans="1:8" x14ac:dyDescent="0.3">
      <c r="A32" s="8">
        <f t="shared" si="6"/>
        <v>25</v>
      </c>
      <c r="B32" s="18">
        <v>43839.31</v>
      </c>
      <c r="C32" s="18">
        <f t="shared" si="0"/>
        <v>54509.798053999999</v>
      </c>
      <c r="D32" s="18">
        <f t="shared" si="1"/>
        <v>4542.4831711666666</v>
      </c>
      <c r="E32" s="19">
        <f t="shared" si="2"/>
        <v>27.585930189271256</v>
      </c>
      <c r="F32" s="19">
        <f t="shared" si="3"/>
        <v>13.792965094635628</v>
      </c>
      <c r="G32" s="19">
        <f t="shared" si="4"/>
        <v>5.517186037854251</v>
      </c>
      <c r="H32" s="20">
        <f t="shared" si="5"/>
        <v>26.206633679807691</v>
      </c>
    </row>
    <row r="33" spans="1:8" x14ac:dyDescent="0.3">
      <c r="A33" s="8">
        <f t="shared" si="6"/>
        <v>26</v>
      </c>
      <c r="B33" s="18">
        <v>43911.58</v>
      </c>
      <c r="C33" s="18">
        <f t="shared" si="0"/>
        <v>54599.658572000008</v>
      </c>
      <c r="D33" s="18">
        <f t="shared" si="1"/>
        <v>4549.971547666667</v>
      </c>
      <c r="E33" s="19">
        <f t="shared" si="2"/>
        <v>27.631406159919031</v>
      </c>
      <c r="F33" s="19">
        <f t="shared" si="3"/>
        <v>13.815703079959516</v>
      </c>
      <c r="G33" s="19">
        <f t="shared" si="4"/>
        <v>5.5262812319838064</v>
      </c>
      <c r="H33" s="20">
        <f t="shared" si="5"/>
        <v>26.249835851923081</v>
      </c>
    </row>
    <row r="34" spans="1:8" x14ac:dyDescent="0.3">
      <c r="A34" s="8">
        <f t="shared" si="6"/>
        <v>27</v>
      </c>
      <c r="B34" s="18">
        <v>43978.53</v>
      </c>
      <c r="C34" s="18">
        <f t="shared" si="0"/>
        <v>54682.904201999998</v>
      </c>
      <c r="D34" s="18">
        <f t="shared" si="1"/>
        <v>4556.9086835000007</v>
      </c>
      <c r="E34" s="19">
        <f t="shared" si="2"/>
        <v>27.673534515182187</v>
      </c>
      <c r="F34" s="19">
        <f t="shared" si="3"/>
        <v>13.836767257591093</v>
      </c>
      <c r="G34" s="19">
        <f t="shared" si="4"/>
        <v>5.5347069030364375</v>
      </c>
      <c r="H34" s="20">
        <f t="shared" si="5"/>
        <v>26.289857789423078</v>
      </c>
    </row>
    <row r="35" spans="1:8" x14ac:dyDescent="0.3">
      <c r="A35" s="8">
        <f t="shared" si="6"/>
        <v>28</v>
      </c>
      <c r="B35" s="18">
        <v>44040.57</v>
      </c>
      <c r="C35" s="18">
        <f t="shared" si="0"/>
        <v>54760.044738000004</v>
      </c>
      <c r="D35" s="18">
        <f t="shared" si="1"/>
        <v>4563.3370615000003</v>
      </c>
      <c r="E35" s="19">
        <f t="shared" si="2"/>
        <v>27.712573247975712</v>
      </c>
      <c r="F35" s="19">
        <f t="shared" si="3"/>
        <v>13.856286623987856</v>
      </c>
      <c r="G35" s="19">
        <f t="shared" si="4"/>
        <v>5.5425146495951427</v>
      </c>
      <c r="H35" s="20">
        <f t="shared" si="5"/>
        <v>26.326944585576925</v>
      </c>
    </row>
    <row r="36" spans="1:8" x14ac:dyDescent="0.3">
      <c r="A36" s="8">
        <f t="shared" si="6"/>
        <v>29</v>
      </c>
      <c r="B36" s="18">
        <v>44098</v>
      </c>
      <c r="C36" s="18">
        <f t="shared" si="0"/>
        <v>54831.453200000004</v>
      </c>
      <c r="D36" s="18">
        <f t="shared" si="1"/>
        <v>4569.2877666666673</v>
      </c>
      <c r="E36" s="19">
        <f t="shared" si="2"/>
        <v>27.748711133603241</v>
      </c>
      <c r="F36" s="19">
        <f t="shared" si="3"/>
        <v>13.87435556680162</v>
      </c>
      <c r="G36" s="19">
        <f t="shared" si="4"/>
        <v>5.5497422267206478</v>
      </c>
      <c r="H36" s="20">
        <f t="shared" si="5"/>
        <v>26.361275576923077</v>
      </c>
    </row>
    <row r="37" spans="1:8" x14ac:dyDescent="0.3">
      <c r="A37" s="8">
        <f t="shared" si="6"/>
        <v>30</v>
      </c>
      <c r="B37" s="18">
        <v>44151.25</v>
      </c>
      <c r="C37" s="18">
        <f t="shared" si="0"/>
        <v>54897.664250000002</v>
      </c>
      <c r="D37" s="18">
        <f t="shared" si="1"/>
        <v>4574.8053541666668</v>
      </c>
      <c r="E37" s="19">
        <f t="shared" si="2"/>
        <v>27.782218750000002</v>
      </c>
      <c r="F37" s="19">
        <f t="shared" si="3"/>
        <v>13.891109375000001</v>
      </c>
      <c r="G37" s="19">
        <f t="shared" si="4"/>
        <v>5.5564437500000006</v>
      </c>
      <c r="H37" s="20">
        <f t="shared" si="5"/>
        <v>26.393107812500002</v>
      </c>
    </row>
    <row r="38" spans="1:8" x14ac:dyDescent="0.3">
      <c r="A38" s="8">
        <f t="shared" si="6"/>
        <v>31</v>
      </c>
      <c r="B38" s="18">
        <v>44200.53</v>
      </c>
      <c r="C38" s="18">
        <f t="shared" si="0"/>
        <v>54958.939001999999</v>
      </c>
      <c r="D38" s="18">
        <f t="shared" si="1"/>
        <v>4579.9115835000002</v>
      </c>
      <c r="E38" s="19">
        <f t="shared" si="2"/>
        <v>27.813228239878541</v>
      </c>
      <c r="F38" s="19">
        <f t="shared" si="3"/>
        <v>13.90661411993927</v>
      </c>
      <c r="G38" s="19">
        <f t="shared" si="4"/>
        <v>5.5626456479757085</v>
      </c>
      <c r="H38" s="20">
        <f t="shared" si="5"/>
        <v>26.422566827884616</v>
      </c>
    </row>
    <row r="39" spans="1:8" x14ac:dyDescent="0.3">
      <c r="A39" s="8">
        <f t="shared" si="6"/>
        <v>32</v>
      </c>
      <c r="B39" s="18">
        <v>44246.18</v>
      </c>
      <c r="C39" s="18">
        <f t="shared" si="0"/>
        <v>55015.700212000003</v>
      </c>
      <c r="D39" s="18">
        <f t="shared" si="1"/>
        <v>4584.6416843333336</v>
      </c>
      <c r="E39" s="19">
        <f t="shared" si="2"/>
        <v>27.841953548582996</v>
      </c>
      <c r="F39" s="19">
        <f t="shared" si="3"/>
        <v>13.920976774291498</v>
      </c>
      <c r="G39" s="19">
        <f t="shared" si="4"/>
        <v>5.5683907097165992</v>
      </c>
      <c r="H39" s="20">
        <f t="shared" si="5"/>
        <v>26.449855871153847</v>
      </c>
    </row>
    <row r="40" spans="1:8" x14ac:dyDescent="0.3">
      <c r="A40" s="8">
        <f t="shared" si="6"/>
        <v>33</v>
      </c>
      <c r="B40" s="18">
        <v>44288.45</v>
      </c>
      <c r="C40" s="18">
        <f t="shared" si="0"/>
        <v>55068.258730000001</v>
      </c>
      <c r="D40" s="18">
        <f t="shared" si="1"/>
        <v>4589.0215608333328</v>
      </c>
      <c r="E40" s="19">
        <f t="shared" si="2"/>
        <v>27.868551988866397</v>
      </c>
      <c r="F40" s="19">
        <f t="shared" si="3"/>
        <v>13.934275994433198</v>
      </c>
      <c r="G40" s="19">
        <f t="shared" si="4"/>
        <v>5.5737103977732794</v>
      </c>
      <c r="H40" s="20">
        <f t="shared" si="5"/>
        <v>26.475124389423076</v>
      </c>
    </row>
    <row r="41" spans="1:8" x14ac:dyDescent="0.3">
      <c r="A41" s="8">
        <f t="shared" si="6"/>
        <v>34</v>
      </c>
      <c r="B41" s="18">
        <v>44327.59</v>
      </c>
      <c r="C41" s="18">
        <f t="shared" si="0"/>
        <v>55116.925405999995</v>
      </c>
      <c r="D41" s="18">
        <f t="shared" si="1"/>
        <v>4593.0771171666665</v>
      </c>
      <c r="E41" s="19">
        <f t="shared" si="2"/>
        <v>27.893180873481779</v>
      </c>
      <c r="F41" s="19">
        <f t="shared" si="3"/>
        <v>13.946590436740889</v>
      </c>
      <c r="G41" s="19">
        <f t="shared" si="4"/>
        <v>5.5786361746963555</v>
      </c>
      <c r="H41" s="20">
        <f t="shared" si="5"/>
        <v>26.498521829807689</v>
      </c>
    </row>
    <row r="42" spans="1:8" x14ac:dyDescent="0.3">
      <c r="A42" s="21">
        <f t="shared" si="6"/>
        <v>35</v>
      </c>
      <c r="B42" s="22">
        <v>44363.82</v>
      </c>
      <c r="C42" s="22">
        <f t="shared" si="0"/>
        <v>55161.973788000003</v>
      </c>
      <c r="D42" s="22">
        <f t="shared" si="1"/>
        <v>4596.8311490000006</v>
      </c>
      <c r="E42" s="23">
        <f t="shared" si="2"/>
        <v>27.915978637651822</v>
      </c>
      <c r="F42" s="23">
        <f t="shared" si="3"/>
        <v>13.957989318825911</v>
      </c>
      <c r="G42" s="23">
        <f t="shared" si="4"/>
        <v>5.5831957275303647</v>
      </c>
      <c r="H42" s="24">
        <f t="shared" si="5"/>
        <v>26.520179705769234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14</v>
      </c>
      <c r="B1" s="1" t="s">
        <v>50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25562.97</v>
      </c>
      <c r="C7" s="18">
        <f t="shared" ref="C7:C42" si="0">B7*$D$3</f>
        <v>31784.996898000001</v>
      </c>
      <c r="D7" s="18">
        <f t="shared" ref="D7:D42" si="1">B7/12*$D$3</f>
        <v>2648.7497415000003</v>
      </c>
      <c r="E7" s="19">
        <f t="shared" ref="E7:E42" si="2">C7/1976</f>
        <v>16.085524745951417</v>
      </c>
      <c r="F7" s="19">
        <f>E7/2</f>
        <v>8.0427623729757087</v>
      </c>
      <c r="G7" s="19">
        <f>E7/5</f>
        <v>3.2171049491902837</v>
      </c>
      <c r="H7" s="20">
        <f>C7/2080</f>
        <v>15.281248508653846</v>
      </c>
    </row>
    <row r="8" spans="1:8" x14ac:dyDescent="0.3">
      <c r="A8" s="8">
        <f>A7+1</f>
        <v>1</v>
      </c>
      <c r="B8" s="18">
        <v>26558.33</v>
      </c>
      <c r="C8" s="18">
        <f t="shared" si="0"/>
        <v>33022.627522000003</v>
      </c>
      <c r="D8" s="18">
        <f t="shared" si="1"/>
        <v>2751.8856268333334</v>
      </c>
      <c r="E8" s="19">
        <f t="shared" si="2"/>
        <v>16.71185603340081</v>
      </c>
      <c r="F8" s="19">
        <f t="shared" ref="F8:F42" si="3">E8/2</f>
        <v>8.3559280167004051</v>
      </c>
      <c r="G8" s="19">
        <f t="shared" ref="G8:G42" si="4">E8/5</f>
        <v>3.3423712066801619</v>
      </c>
      <c r="H8" s="20">
        <f t="shared" ref="H8:H42" si="5">C8/2080</f>
        <v>15.876263231730771</v>
      </c>
    </row>
    <row r="9" spans="1:8" x14ac:dyDescent="0.3">
      <c r="A9" s="8">
        <f t="shared" ref="A9:A42" si="6">A8+1</f>
        <v>2</v>
      </c>
      <c r="B9" s="18">
        <v>27553.69</v>
      </c>
      <c r="C9" s="18">
        <f t="shared" si="0"/>
        <v>34260.258146</v>
      </c>
      <c r="D9" s="18">
        <f t="shared" si="1"/>
        <v>2855.021512166667</v>
      </c>
      <c r="E9" s="19">
        <f t="shared" si="2"/>
        <v>17.338187320850203</v>
      </c>
      <c r="F9" s="19">
        <f t="shared" si="3"/>
        <v>8.6690936604251014</v>
      </c>
      <c r="G9" s="19">
        <f t="shared" si="4"/>
        <v>3.4676374641700405</v>
      </c>
      <c r="H9" s="20">
        <f t="shared" si="5"/>
        <v>16.471277954807693</v>
      </c>
    </row>
    <row r="10" spans="1:8" x14ac:dyDescent="0.3">
      <c r="A10" s="8">
        <f t="shared" si="6"/>
        <v>3</v>
      </c>
      <c r="B10" s="18">
        <v>28549.06</v>
      </c>
      <c r="C10" s="18">
        <f t="shared" si="0"/>
        <v>35497.901204000002</v>
      </c>
      <c r="D10" s="18">
        <f t="shared" si="1"/>
        <v>2958.158433666667</v>
      </c>
      <c r="E10" s="19">
        <f t="shared" si="2"/>
        <v>17.964524900809717</v>
      </c>
      <c r="F10" s="19">
        <f t="shared" si="3"/>
        <v>8.9822624504048587</v>
      </c>
      <c r="G10" s="19">
        <f t="shared" si="4"/>
        <v>3.5929049801619435</v>
      </c>
      <c r="H10" s="20">
        <f t="shared" si="5"/>
        <v>17.066298655769231</v>
      </c>
    </row>
    <row r="11" spans="1:8" x14ac:dyDescent="0.3">
      <c r="A11" s="8">
        <f t="shared" si="6"/>
        <v>4</v>
      </c>
      <c r="B11" s="18">
        <v>29544.42</v>
      </c>
      <c r="C11" s="18">
        <f t="shared" si="0"/>
        <v>36735.531827999999</v>
      </c>
      <c r="D11" s="18">
        <f t="shared" si="1"/>
        <v>3061.2943190000001</v>
      </c>
      <c r="E11" s="19">
        <f t="shared" si="2"/>
        <v>18.59085618825911</v>
      </c>
      <c r="F11" s="19">
        <f t="shared" si="3"/>
        <v>9.2954280941295551</v>
      </c>
      <c r="G11" s="19">
        <f t="shared" si="4"/>
        <v>3.7181712376518221</v>
      </c>
      <c r="H11" s="20">
        <f t="shared" si="5"/>
        <v>17.661313378846152</v>
      </c>
    </row>
    <row r="12" spans="1:8" x14ac:dyDescent="0.3">
      <c r="A12" s="8">
        <f t="shared" si="6"/>
        <v>5</v>
      </c>
      <c r="B12" s="18">
        <v>29544.42</v>
      </c>
      <c r="C12" s="18">
        <f t="shared" si="0"/>
        <v>36735.531827999999</v>
      </c>
      <c r="D12" s="18">
        <f t="shared" si="1"/>
        <v>3061.2943190000001</v>
      </c>
      <c r="E12" s="19">
        <f t="shared" si="2"/>
        <v>18.59085618825911</v>
      </c>
      <c r="F12" s="19">
        <f t="shared" si="3"/>
        <v>9.2954280941295551</v>
      </c>
      <c r="G12" s="19">
        <f t="shared" si="4"/>
        <v>3.7181712376518221</v>
      </c>
      <c r="H12" s="20">
        <f t="shared" si="5"/>
        <v>17.661313378846152</v>
      </c>
    </row>
    <row r="13" spans="1:8" x14ac:dyDescent="0.3">
      <c r="A13" s="8">
        <f t="shared" si="6"/>
        <v>6</v>
      </c>
      <c r="B13" s="18">
        <v>30313</v>
      </c>
      <c r="C13" s="18">
        <f t="shared" si="0"/>
        <v>37691.184200000003</v>
      </c>
      <c r="D13" s="18">
        <f t="shared" si="1"/>
        <v>3140.9320166666671</v>
      </c>
      <c r="E13" s="19">
        <f t="shared" si="2"/>
        <v>19.074485931174092</v>
      </c>
      <c r="F13" s="19">
        <f t="shared" si="3"/>
        <v>9.5372429655870459</v>
      </c>
      <c r="G13" s="19">
        <f t="shared" si="4"/>
        <v>3.8148971862348184</v>
      </c>
      <c r="H13" s="20">
        <f t="shared" si="5"/>
        <v>18.120761634615388</v>
      </c>
    </row>
    <row r="14" spans="1:8" x14ac:dyDescent="0.3">
      <c r="A14" s="8">
        <f t="shared" si="6"/>
        <v>7</v>
      </c>
      <c r="B14" s="18">
        <v>30313</v>
      </c>
      <c r="C14" s="18">
        <f t="shared" si="0"/>
        <v>37691.184200000003</v>
      </c>
      <c r="D14" s="18">
        <f t="shared" si="1"/>
        <v>3140.9320166666671</v>
      </c>
      <c r="E14" s="19">
        <f t="shared" si="2"/>
        <v>19.074485931174092</v>
      </c>
      <c r="F14" s="19">
        <f t="shared" si="3"/>
        <v>9.5372429655870459</v>
      </c>
      <c r="G14" s="19">
        <f t="shared" si="4"/>
        <v>3.8148971862348184</v>
      </c>
      <c r="H14" s="20">
        <f t="shared" si="5"/>
        <v>18.120761634615388</v>
      </c>
    </row>
    <row r="15" spans="1:8" x14ac:dyDescent="0.3">
      <c r="A15" s="8">
        <f t="shared" si="6"/>
        <v>8</v>
      </c>
      <c r="B15" s="18">
        <v>31731.68</v>
      </c>
      <c r="C15" s="18">
        <f t="shared" si="0"/>
        <v>39455.170912000001</v>
      </c>
      <c r="D15" s="18">
        <f t="shared" si="1"/>
        <v>3287.9309093333336</v>
      </c>
      <c r="E15" s="19">
        <f t="shared" si="2"/>
        <v>19.967191757085022</v>
      </c>
      <c r="F15" s="19">
        <f t="shared" si="3"/>
        <v>9.983595878542511</v>
      </c>
      <c r="G15" s="19">
        <f t="shared" si="4"/>
        <v>3.9934383514170042</v>
      </c>
      <c r="H15" s="20">
        <f t="shared" si="5"/>
        <v>18.968832169230769</v>
      </c>
    </row>
    <row r="16" spans="1:8" x14ac:dyDescent="0.3">
      <c r="A16" s="8">
        <f t="shared" si="6"/>
        <v>9</v>
      </c>
      <c r="B16" s="18">
        <v>31731.68</v>
      </c>
      <c r="C16" s="18">
        <f t="shared" si="0"/>
        <v>39455.170912000001</v>
      </c>
      <c r="D16" s="18">
        <f t="shared" si="1"/>
        <v>3287.9309093333336</v>
      </c>
      <c r="E16" s="19">
        <f t="shared" si="2"/>
        <v>19.967191757085022</v>
      </c>
      <c r="F16" s="19">
        <f t="shared" si="3"/>
        <v>9.983595878542511</v>
      </c>
      <c r="G16" s="19">
        <f t="shared" si="4"/>
        <v>3.9934383514170042</v>
      </c>
      <c r="H16" s="20">
        <f t="shared" si="5"/>
        <v>18.968832169230769</v>
      </c>
    </row>
    <row r="17" spans="1:8" x14ac:dyDescent="0.3">
      <c r="A17" s="8">
        <f t="shared" si="6"/>
        <v>10</v>
      </c>
      <c r="B17" s="18">
        <v>32918.76</v>
      </c>
      <c r="C17" s="18">
        <f t="shared" si="0"/>
        <v>40931.186184000006</v>
      </c>
      <c r="D17" s="18">
        <f t="shared" si="1"/>
        <v>3410.932182</v>
      </c>
      <c r="E17" s="19">
        <f t="shared" si="2"/>
        <v>20.714163048583</v>
      </c>
      <c r="F17" s="19">
        <f t="shared" si="3"/>
        <v>10.3570815242915</v>
      </c>
      <c r="G17" s="19">
        <f t="shared" si="4"/>
        <v>4.1428326097166002</v>
      </c>
      <c r="H17" s="20">
        <f t="shared" si="5"/>
        <v>19.678454896153848</v>
      </c>
    </row>
    <row r="18" spans="1:8" x14ac:dyDescent="0.3">
      <c r="A18" s="8">
        <f t="shared" si="6"/>
        <v>11</v>
      </c>
      <c r="B18" s="18">
        <v>32918.76</v>
      </c>
      <c r="C18" s="18">
        <f t="shared" si="0"/>
        <v>40931.186184000006</v>
      </c>
      <c r="D18" s="18">
        <f t="shared" si="1"/>
        <v>3410.932182</v>
      </c>
      <c r="E18" s="19">
        <f t="shared" si="2"/>
        <v>20.714163048583</v>
      </c>
      <c r="F18" s="19">
        <f t="shared" si="3"/>
        <v>10.3570815242915</v>
      </c>
      <c r="G18" s="19">
        <f t="shared" si="4"/>
        <v>4.1428326097166002</v>
      </c>
      <c r="H18" s="20">
        <f t="shared" si="5"/>
        <v>19.678454896153848</v>
      </c>
    </row>
    <row r="19" spans="1:8" x14ac:dyDescent="0.3">
      <c r="A19" s="8">
        <f t="shared" si="6"/>
        <v>12</v>
      </c>
      <c r="B19" s="18">
        <v>33918.949999999997</v>
      </c>
      <c r="C19" s="18">
        <f t="shared" si="0"/>
        <v>42174.82243</v>
      </c>
      <c r="D19" s="18">
        <f t="shared" si="1"/>
        <v>3514.568535833333</v>
      </c>
      <c r="E19" s="19">
        <f t="shared" si="2"/>
        <v>21.343533618421052</v>
      </c>
      <c r="F19" s="19">
        <f t="shared" si="3"/>
        <v>10.671766809210526</v>
      </c>
      <c r="G19" s="19">
        <f t="shared" si="4"/>
        <v>4.2687067236842102</v>
      </c>
      <c r="H19" s="20">
        <f t="shared" si="5"/>
        <v>20.276356937500001</v>
      </c>
    </row>
    <row r="20" spans="1:8" x14ac:dyDescent="0.3">
      <c r="A20" s="8">
        <f t="shared" si="6"/>
        <v>13</v>
      </c>
      <c r="B20" s="18">
        <v>33918.949999999997</v>
      </c>
      <c r="C20" s="18">
        <f t="shared" si="0"/>
        <v>42174.82243</v>
      </c>
      <c r="D20" s="18">
        <f t="shared" si="1"/>
        <v>3514.568535833333</v>
      </c>
      <c r="E20" s="19">
        <f t="shared" si="2"/>
        <v>21.343533618421052</v>
      </c>
      <c r="F20" s="19">
        <f t="shared" si="3"/>
        <v>10.671766809210526</v>
      </c>
      <c r="G20" s="19">
        <f t="shared" si="4"/>
        <v>4.2687067236842102</v>
      </c>
      <c r="H20" s="20">
        <f t="shared" si="5"/>
        <v>20.276356937500001</v>
      </c>
    </row>
    <row r="21" spans="1:8" x14ac:dyDescent="0.3">
      <c r="A21" s="8">
        <f t="shared" si="6"/>
        <v>14</v>
      </c>
      <c r="B21" s="18">
        <v>35337.629999999997</v>
      </c>
      <c r="C21" s="18">
        <f t="shared" si="0"/>
        <v>43938.809141999998</v>
      </c>
      <c r="D21" s="18">
        <f t="shared" si="1"/>
        <v>3661.5674285</v>
      </c>
      <c r="E21" s="19">
        <f t="shared" si="2"/>
        <v>22.236239444331982</v>
      </c>
      <c r="F21" s="19">
        <f t="shared" si="3"/>
        <v>11.118119722165991</v>
      </c>
      <c r="G21" s="19">
        <f t="shared" si="4"/>
        <v>4.4472478888663964</v>
      </c>
      <c r="H21" s="20">
        <f t="shared" si="5"/>
        <v>21.124427472115382</v>
      </c>
    </row>
    <row r="22" spans="1:8" x14ac:dyDescent="0.3">
      <c r="A22" s="8">
        <f t="shared" si="6"/>
        <v>15</v>
      </c>
      <c r="B22" s="18">
        <v>35337.629999999997</v>
      </c>
      <c r="C22" s="18">
        <f t="shared" si="0"/>
        <v>43938.809141999998</v>
      </c>
      <c r="D22" s="18">
        <f t="shared" si="1"/>
        <v>3661.5674285</v>
      </c>
      <c r="E22" s="19">
        <f t="shared" si="2"/>
        <v>22.236239444331982</v>
      </c>
      <c r="F22" s="19">
        <f t="shared" si="3"/>
        <v>11.118119722165991</v>
      </c>
      <c r="G22" s="19">
        <f t="shared" si="4"/>
        <v>4.4472478888663964</v>
      </c>
      <c r="H22" s="20">
        <f t="shared" si="5"/>
        <v>21.124427472115382</v>
      </c>
    </row>
    <row r="23" spans="1:8" x14ac:dyDescent="0.3">
      <c r="A23" s="8">
        <f t="shared" si="6"/>
        <v>16</v>
      </c>
      <c r="B23" s="18">
        <v>36756.31</v>
      </c>
      <c r="C23" s="18">
        <f t="shared" si="0"/>
        <v>45702.795853999996</v>
      </c>
      <c r="D23" s="18">
        <f t="shared" si="1"/>
        <v>3808.5663211666665</v>
      </c>
      <c r="E23" s="19">
        <f t="shared" si="2"/>
        <v>23.128945270242912</v>
      </c>
      <c r="F23" s="19">
        <f t="shared" si="3"/>
        <v>11.564472635121456</v>
      </c>
      <c r="G23" s="19">
        <f t="shared" si="4"/>
        <v>4.6257890540485826</v>
      </c>
      <c r="H23" s="20">
        <f t="shared" si="5"/>
        <v>21.972498006730767</v>
      </c>
    </row>
    <row r="24" spans="1:8" x14ac:dyDescent="0.3">
      <c r="A24" s="8">
        <f t="shared" si="6"/>
        <v>17</v>
      </c>
      <c r="B24" s="18">
        <v>36756.31</v>
      </c>
      <c r="C24" s="18">
        <f t="shared" si="0"/>
        <v>45702.795853999996</v>
      </c>
      <c r="D24" s="18">
        <f t="shared" si="1"/>
        <v>3808.5663211666665</v>
      </c>
      <c r="E24" s="19">
        <f t="shared" si="2"/>
        <v>23.128945270242912</v>
      </c>
      <c r="F24" s="19">
        <f t="shared" si="3"/>
        <v>11.564472635121456</v>
      </c>
      <c r="G24" s="19">
        <f t="shared" si="4"/>
        <v>4.6257890540485826</v>
      </c>
      <c r="H24" s="20">
        <f t="shared" si="5"/>
        <v>21.972498006730767</v>
      </c>
    </row>
    <row r="25" spans="1:8" x14ac:dyDescent="0.3">
      <c r="A25" s="8">
        <f t="shared" si="6"/>
        <v>18</v>
      </c>
      <c r="B25" s="18">
        <v>38175</v>
      </c>
      <c r="C25" s="18">
        <f t="shared" si="0"/>
        <v>47466.795000000006</v>
      </c>
      <c r="D25" s="18">
        <f t="shared" si="1"/>
        <v>3955.5662500000003</v>
      </c>
      <c r="E25" s="19">
        <f t="shared" si="2"/>
        <v>24.021657388663971</v>
      </c>
      <c r="F25" s="19">
        <f t="shared" si="3"/>
        <v>12.010828694331986</v>
      </c>
      <c r="G25" s="19">
        <f t="shared" si="4"/>
        <v>4.8043314777327941</v>
      </c>
      <c r="H25" s="20">
        <f t="shared" si="5"/>
        <v>22.820574519230771</v>
      </c>
    </row>
    <row r="26" spans="1:8" x14ac:dyDescent="0.3">
      <c r="A26" s="8">
        <f t="shared" si="6"/>
        <v>19</v>
      </c>
      <c r="B26" s="18">
        <v>38175</v>
      </c>
      <c r="C26" s="18">
        <f t="shared" si="0"/>
        <v>47466.795000000006</v>
      </c>
      <c r="D26" s="18">
        <f t="shared" si="1"/>
        <v>3955.5662500000003</v>
      </c>
      <c r="E26" s="19">
        <f t="shared" si="2"/>
        <v>24.021657388663971</v>
      </c>
      <c r="F26" s="19">
        <f t="shared" si="3"/>
        <v>12.010828694331986</v>
      </c>
      <c r="G26" s="19">
        <f t="shared" si="4"/>
        <v>4.8043314777327941</v>
      </c>
      <c r="H26" s="20">
        <f t="shared" si="5"/>
        <v>22.820574519230771</v>
      </c>
    </row>
    <row r="27" spans="1:8" x14ac:dyDescent="0.3">
      <c r="A27" s="8">
        <f t="shared" si="6"/>
        <v>20</v>
      </c>
      <c r="B27" s="18">
        <v>39588.79</v>
      </c>
      <c r="C27" s="18">
        <f t="shared" si="0"/>
        <v>49224.701486000005</v>
      </c>
      <c r="D27" s="18">
        <f t="shared" si="1"/>
        <v>4102.0584571666668</v>
      </c>
      <c r="E27" s="19">
        <f t="shared" si="2"/>
        <v>24.911286177125508</v>
      </c>
      <c r="F27" s="19">
        <f t="shared" si="3"/>
        <v>12.455643088562754</v>
      </c>
      <c r="G27" s="19">
        <f t="shared" si="4"/>
        <v>4.9822572354251013</v>
      </c>
      <c r="H27" s="20">
        <f t="shared" si="5"/>
        <v>23.665721868269234</v>
      </c>
    </row>
    <row r="28" spans="1:8" x14ac:dyDescent="0.3">
      <c r="A28" s="8">
        <f t="shared" si="6"/>
        <v>21</v>
      </c>
      <c r="B28" s="18">
        <v>39588.79</v>
      </c>
      <c r="C28" s="18">
        <f t="shared" si="0"/>
        <v>49224.701486000005</v>
      </c>
      <c r="D28" s="18">
        <f t="shared" si="1"/>
        <v>4102.0584571666668</v>
      </c>
      <c r="E28" s="19">
        <f t="shared" si="2"/>
        <v>24.911286177125508</v>
      </c>
      <c r="F28" s="19">
        <f t="shared" si="3"/>
        <v>12.455643088562754</v>
      </c>
      <c r="G28" s="19">
        <f t="shared" si="4"/>
        <v>4.9822572354251013</v>
      </c>
      <c r="H28" s="20">
        <f t="shared" si="5"/>
        <v>23.665721868269234</v>
      </c>
    </row>
    <row r="29" spans="1:8" x14ac:dyDescent="0.3">
      <c r="A29" s="8">
        <f t="shared" si="6"/>
        <v>22</v>
      </c>
      <c r="B29" s="18">
        <v>40979.620000000003</v>
      </c>
      <c r="C29" s="18">
        <f t="shared" si="0"/>
        <v>50954.059508000006</v>
      </c>
      <c r="D29" s="18">
        <f t="shared" si="1"/>
        <v>4246.1716256666678</v>
      </c>
      <c r="E29" s="19">
        <f t="shared" si="2"/>
        <v>25.78646736234818</v>
      </c>
      <c r="F29" s="19">
        <f t="shared" si="3"/>
        <v>12.89323368117409</v>
      </c>
      <c r="G29" s="19">
        <f t="shared" si="4"/>
        <v>5.157293472469636</v>
      </c>
      <c r="H29" s="20">
        <f t="shared" si="5"/>
        <v>24.497143994230772</v>
      </c>
    </row>
    <row r="30" spans="1:8" x14ac:dyDescent="0.3">
      <c r="A30" s="8">
        <f t="shared" si="6"/>
        <v>23</v>
      </c>
      <c r="B30" s="18">
        <v>42370.48</v>
      </c>
      <c r="C30" s="18">
        <f t="shared" si="0"/>
        <v>52683.454832000003</v>
      </c>
      <c r="D30" s="18">
        <f t="shared" si="1"/>
        <v>4390.2879026666669</v>
      </c>
      <c r="E30" s="19">
        <f t="shared" si="2"/>
        <v>26.661667425101218</v>
      </c>
      <c r="F30" s="19">
        <f t="shared" si="3"/>
        <v>13.330833712550609</v>
      </c>
      <c r="G30" s="19">
        <f t="shared" si="4"/>
        <v>5.3323334850202437</v>
      </c>
      <c r="H30" s="20">
        <f t="shared" si="5"/>
        <v>25.328584053846157</v>
      </c>
    </row>
    <row r="31" spans="1:8" x14ac:dyDescent="0.3">
      <c r="A31" s="8">
        <f t="shared" si="6"/>
        <v>24</v>
      </c>
      <c r="B31" s="18">
        <v>43761.31</v>
      </c>
      <c r="C31" s="18">
        <f t="shared" si="0"/>
        <v>54412.812853999996</v>
      </c>
      <c r="D31" s="18">
        <f t="shared" si="1"/>
        <v>4534.401071166667</v>
      </c>
      <c r="E31" s="19">
        <f t="shared" si="2"/>
        <v>27.536848610323883</v>
      </c>
      <c r="F31" s="19">
        <f t="shared" si="3"/>
        <v>13.768424305161941</v>
      </c>
      <c r="G31" s="19">
        <f t="shared" si="4"/>
        <v>5.5073697220647766</v>
      </c>
      <c r="H31" s="20">
        <f t="shared" si="5"/>
        <v>26.160006179807691</v>
      </c>
    </row>
    <row r="32" spans="1:8" x14ac:dyDescent="0.3">
      <c r="A32" s="8">
        <f t="shared" si="6"/>
        <v>25</v>
      </c>
      <c r="B32" s="18">
        <v>43839.31</v>
      </c>
      <c r="C32" s="18">
        <f t="shared" si="0"/>
        <v>54509.798053999999</v>
      </c>
      <c r="D32" s="18">
        <f t="shared" si="1"/>
        <v>4542.4831711666666</v>
      </c>
      <c r="E32" s="19">
        <f t="shared" si="2"/>
        <v>27.585930189271256</v>
      </c>
      <c r="F32" s="19">
        <f t="shared" si="3"/>
        <v>13.792965094635628</v>
      </c>
      <c r="G32" s="19">
        <f t="shared" si="4"/>
        <v>5.517186037854251</v>
      </c>
      <c r="H32" s="20">
        <f t="shared" si="5"/>
        <v>26.206633679807691</v>
      </c>
    </row>
    <row r="33" spans="1:8" x14ac:dyDescent="0.3">
      <c r="A33" s="8">
        <f t="shared" si="6"/>
        <v>26</v>
      </c>
      <c r="B33" s="18">
        <v>43911.58</v>
      </c>
      <c r="C33" s="18">
        <f t="shared" si="0"/>
        <v>54599.658572000008</v>
      </c>
      <c r="D33" s="18">
        <f t="shared" si="1"/>
        <v>4549.971547666667</v>
      </c>
      <c r="E33" s="19">
        <f t="shared" si="2"/>
        <v>27.631406159919031</v>
      </c>
      <c r="F33" s="19">
        <f t="shared" si="3"/>
        <v>13.815703079959516</v>
      </c>
      <c r="G33" s="19">
        <f t="shared" si="4"/>
        <v>5.5262812319838064</v>
      </c>
      <c r="H33" s="20">
        <f t="shared" si="5"/>
        <v>26.249835851923081</v>
      </c>
    </row>
    <row r="34" spans="1:8" x14ac:dyDescent="0.3">
      <c r="A34" s="8">
        <f t="shared" si="6"/>
        <v>27</v>
      </c>
      <c r="B34" s="18">
        <v>43978.53</v>
      </c>
      <c r="C34" s="18">
        <f t="shared" si="0"/>
        <v>54682.904201999998</v>
      </c>
      <c r="D34" s="18">
        <f t="shared" si="1"/>
        <v>4556.9086835000007</v>
      </c>
      <c r="E34" s="19">
        <f t="shared" si="2"/>
        <v>27.673534515182187</v>
      </c>
      <c r="F34" s="19">
        <f t="shared" si="3"/>
        <v>13.836767257591093</v>
      </c>
      <c r="G34" s="19">
        <f t="shared" si="4"/>
        <v>5.5347069030364375</v>
      </c>
      <c r="H34" s="20">
        <f t="shared" si="5"/>
        <v>26.289857789423078</v>
      </c>
    </row>
    <row r="35" spans="1:8" x14ac:dyDescent="0.3">
      <c r="A35" s="8">
        <f t="shared" si="6"/>
        <v>28</v>
      </c>
      <c r="B35" s="18">
        <v>44040.57</v>
      </c>
      <c r="C35" s="18">
        <f t="shared" si="0"/>
        <v>54760.044738000004</v>
      </c>
      <c r="D35" s="18">
        <f t="shared" si="1"/>
        <v>4563.3370615000003</v>
      </c>
      <c r="E35" s="19">
        <f t="shared" si="2"/>
        <v>27.712573247975712</v>
      </c>
      <c r="F35" s="19">
        <f t="shared" si="3"/>
        <v>13.856286623987856</v>
      </c>
      <c r="G35" s="19">
        <f t="shared" si="4"/>
        <v>5.5425146495951427</v>
      </c>
      <c r="H35" s="20">
        <f t="shared" si="5"/>
        <v>26.326944585576925</v>
      </c>
    </row>
    <row r="36" spans="1:8" x14ac:dyDescent="0.3">
      <c r="A36" s="8">
        <f t="shared" si="6"/>
        <v>29</v>
      </c>
      <c r="B36" s="18">
        <v>44098</v>
      </c>
      <c r="C36" s="18">
        <f t="shared" si="0"/>
        <v>54831.453200000004</v>
      </c>
      <c r="D36" s="18">
        <f t="shared" si="1"/>
        <v>4569.2877666666673</v>
      </c>
      <c r="E36" s="19">
        <f t="shared" si="2"/>
        <v>27.748711133603241</v>
      </c>
      <c r="F36" s="19">
        <f t="shared" si="3"/>
        <v>13.87435556680162</v>
      </c>
      <c r="G36" s="19">
        <f t="shared" si="4"/>
        <v>5.5497422267206478</v>
      </c>
      <c r="H36" s="20">
        <f t="shared" si="5"/>
        <v>26.361275576923077</v>
      </c>
    </row>
    <row r="37" spans="1:8" x14ac:dyDescent="0.3">
      <c r="A37" s="8">
        <f t="shared" si="6"/>
        <v>30</v>
      </c>
      <c r="B37" s="18">
        <v>44151.25</v>
      </c>
      <c r="C37" s="18">
        <f t="shared" si="0"/>
        <v>54897.664250000002</v>
      </c>
      <c r="D37" s="18">
        <f t="shared" si="1"/>
        <v>4574.8053541666668</v>
      </c>
      <c r="E37" s="19">
        <f t="shared" si="2"/>
        <v>27.782218750000002</v>
      </c>
      <c r="F37" s="19">
        <f t="shared" si="3"/>
        <v>13.891109375000001</v>
      </c>
      <c r="G37" s="19">
        <f t="shared" si="4"/>
        <v>5.5564437500000006</v>
      </c>
      <c r="H37" s="20">
        <f t="shared" si="5"/>
        <v>26.393107812500002</v>
      </c>
    </row>
    <row r="38" spans="1:8" x14ac:dyDescent="0.3">
      <c r="A38" s="8">
        <f t="shared" si="6"/>
        <v>31</v>
      </c>
      <c r="B38" s="18">
        <v>44200.53</v>
      </c>
      <c r="C38" s="18">
        <f t="shared" si="0"/>
        <v>54958.939001999999</v>
      </c>
      <c r="D38" s="18">
        <f t="shared" si="1"/>
        <v>4579.9115835000002</v>
      </c>
      <c r="E38" s="19">
        <f t="shared" si="2"/>
        <v>27.813228239878541</v>
      </c>
      <c r="F38" s="19">
        <f t="shared" si="3"/>
        <v>13.90661411993927</v>
      </c>
      <c r="G38" s="19">
        <f t="shared" si="4"/>
        <v>5.5626456479757085</v>
      </c>
      <c r="H38" s="20">
        <f t="shared" si="5"/>
        <v>26.422566827884616</v>
      </c>
    </row>
    <row r="39" spans="1:8" x14ac:dyDescent="0.3">
      <c r="A39" s="8">
        <f t="shared" si="6"/>
        <v>32</v>
      </c>
      <c r="B39" s="18">
        <v>44246.18</v>
      </c>
      <c r="C39" s="18">
        <f t="shared" si="0"/>
        <v>55015.700212000003</v>
      </c>
      <c r="D39" s="18">
        <f t="shared" si="1"/>
        <v>4584.6416843333336</v>
      </c>
      <c r="E39" s="19">
        <f t="shared" si="2"/>
        <v>27.841953548582996</v>
      </c>
      <c r="F39" s="19">
        <f t="shared" si="3"/>
        <v>13.920976774291498</v>
      </c>
      <c r="G39" s="19">
        <f t="shared" si="4"/>
        <v>5.5683907097165992</v>
      </c>
      <c r="H39" s="20">
        <f t="shared" si="5"/>
        <v>26.449855871153847</v>
      </c>
    </row>
    <row r="40" spans="1:8" x14ac:dyDescent="0.3">
      <c r="A40" s="8">
        <f t="shared" si="6"/>
        <v>33</v>
      </c>
      <c r="B40" s="18">
        <v>44288.45</v>
      </c>
      <c r="C40" s="18">
        <f t="shared" si="0"/>
        <v>55068.258730000001</v>
      </c>
      <c r="D40" s="18">
        <f t="shared" si="1"/>
        <v>4589.0215608333328</v>
      </c>
      <c r="E40" s="19">
        <f t="shared" si="2"/>
        <v>27.868551988866397</v>
      </c>
      <c r="F40" s="19">
        <f t="shared" si="3"/>
        <v>13.934275994433198</v>
      </c>
      <c r="G40" s="19">
        <f t="shared" si="4"/>
        <v>5.5737103977732794</v>
      </c>
      <c r="H40" s="20">
        <f t="shared" si="5"/>
        <v>26.475124389423076</v>
      </c>
    </row>
    <row r="41" spans="1:8" x14ac:dyDescent="0.3">
      <c r="A41" s="8">
        <f t="shared" si="6"/>
        <v>34</v>
      </c>
      <c r="B41" s="18">
        <v>44327.59</v>
      </c>
      <c r="C41" s="18">
        <f t="shared" si="0"/>
        <v>55116.925405999995</v>
      </c>
      <c r="D41" s="18">
        <f t="shared" si="1"/>
        <v>4593.0771171666665</v>
      </c>
      <c r="E41" s="19">
        <f t="shared" si="2"/>
        <v>27.893180873481779</v>
      </c>
      <c r="F41" s="19">
        <f t="shared" si="3"/>
        <v>13.946590436740889</v>
      </c>
      <c r="G41" s="19">
        <f t="shared" si="4"/>
        <v>5.5786361746963555</v>
      </c>
      <c r="H41" s="20">
        <f t="shared" si="5"/>
        <v>26.498521829807689</v>
      </c>
    </row>
    <row r="42" spans="1:8" x14ac:dyDescent="0.3">
      <c r="A42" s="21">
        <f t="shared" si="6"/>
        <v>35</v>
      </c>
      <c r="B42" s="22">
        <v>44363.82</v>
      </c>
      <c r="C42" s="22">
        <f t="shared" si="0"/>
        <v>55161.973788000003</v>
      </c>
      <c r="D42" s="22">
        <f t="shared" si="1"/>
        <v>4596.8311490000006</v>
      </c>
      <c r="E42" s="23">
        <f t="shared" si="2"/>
        <v>27.915978637651822</v>
      </c>
      <c r="F42" s="23">
        <f t="shared" si="3"/>
        <v>13.957989318825911</v>
      </c>
      <c r="G42" s="23">
        <f t="shared" si="4"/>
        <v>5.5831957275303647</v>
      </c>
      <c r="H42" s="24">
        <f t="shared" si="5"/>
        <v>26.520179705769234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12</v>
      </c>
      <c r="B1" s="1" t="s">
        <v>51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29736.12</v>
      </c>
      <c r="C7" s="18">
        <f t="shared" ref="C7:C42" si="0">B7*$D$3</f>
        <v>36973.891607999998</v>
      </c>
      <c r="D7" s="18">
        <f t="shared" ref="D7:D42" si="1">B7/12*$D$3</f>
        <v>3081.1576339999997</v>
      </c>
      <c r="E7" s="19">
        <f t="shared" ref="E7:E42" si="2">C7/1976</f>
        <v>18.711483607287448</v>
      </c>
      <c r="F7" s="19">
        <f>E7/2</f>
        <v>9.3557418036437241</v>
      </c>
      <c r="G7" s="19">
        <f>E7/5</f>
        <v>3.7422967214574898</v>
      </c>
      <c r="H7" s="20">
        <f>C7/2080</f>
        <v>17.775909426923075</v>
      </c>
    </row>
    <row r="8" spans="1:8" x14ac:dyDescent="0.3">
      <c r="A8" s="8">
        <f>A7+1</f>
        <v>1</v>
      </c>
      <c r="B8" s="18">
        <v>29736.12</v>
      </c>
      <c r="C8" s="18">
        <f t="shared" si="0"/>
        <v>36973.891607999998</v>
      </c>
      <c r="D8" s="18">
        <f t="shared" si="1"/>
        <v>3081.1576339999997</v>
      </c>
      <c r="E8" s="19">
        <f t="shared" si="2"/>
        <v>18.711483607287448</v>
      </c>
      <c r="F8" s="19">
        <f t="shared" ref="F8:F42" si="3">E8/2</f>
        <v>9.3557418036437241</v>
      </c>
      <c r="G8" s="19">
        <f t="shared" ref="G8:G42" si="4">E8/5</f>
        <v>3.7422967214574898</v>
      </c>
      <c r="H8" s="20">
        <f t="shared" ref="H8:H42" si="5">C8/2080</f>
        <v>17.775909426923075</v>
      </c>
    </row>
    <row r="9" spans="1:8" x14ac:dyDescent="0.3">
      <c r="A9" s="8">
        <f t="shared" ref="A9:A42" si="6">A8+1</f>
        <v>2</v>
      </c>
      <c r="B9" s="18">
        <v>30483.61</v>
      </c>
      <c r="C9" s="18">
        <f t="shared" si="0"/>
        <v>37903.320674000002</v>
      </c>
      <c r="D9" s="18">
        <f t="shared" si="1"/>
        <v>3158.6100561666667</v>
      </c>
      <c r="E9" s="19">
        <f t="shared" si="2"/>
        <v>19.181842446356278</v>
      </c>
      <c r="F9" s="19">
        <f t="shared" si="3"/>
        <v>9.5909212231781389</v>
      </c>
      <c r="G9" s="19">
        <f t="shared" si="4"/>
        <v>3.8363684892712557</v>
      </c>
      <c r="H9" s="20">
        <f t="shared" si="5"/>
        <v>18.222750324038461</v>
      </c>
    </row>
    <row r="10" spans="1:8" x14ac:dyDescent="0.3">
      <c r="A10" s="8">
        <f t="shared" si="6"/>
        <v>3</v>
      </c>
      <c r="B10" s="18">
        <v>31614.7</v>
      </c>
      <c r="C10" s="18">
        <f t="shared" si="0"/>
        <v>39309.717980000001</v>
      </c>
      <c r="D10" s="18">
        <f t="shared" si="1"/>
        <v>3275.8098316666669</v>
      </c>
      <c r="E10" s="19">
        <f t="shared" si="2"/>
        <v>19.89358197368421</v>
      </c>
      <c r="F10" s="19">
        <f t="shared" si="3"/>
        <v>9.9467909868421049</v>
      </c>
      <c r="G10" s="19">
        <f t="shared" si="4"/>
        <v>3.9787163947368418</v>
      </c>
      <c r="H10" s="20">
        <f t="shared" si="5"/>
        <v>18.898902875000001</v>
      </c>
    </row>
    <row r="11" spans="1:8" x14ac:dyDescent="0.3">
      <c r="A11" s="8">
        <f t="shared" si="6"/>
        <v>4</v>
      </c>
      <c r="B11" s="18">
        <v>32745.8</v>
      </c>
      <c r="C11" s="18">
        <f t="shared" si="0"/>
        <v>40716.127720000004</v>
      </c>
      <c r="D11" s="18">
        <f t="shared" si="1"/>
        <v>3393.0106433333335</v>
      </c>
      <c r="E11" s="19">
        <f t="shared" si="2"/>
        <v>20.605327793522271</v>
      </c>
      <c r="F11" s="19">
        <f t="shared" si="3"/>
        <v>10.302663896761135</v>
      </c>
      <c r="G11" s="19">
        <f t="shared" si="4"/>
        <v>4.121065558704454</v>
      </c>
      <c r="H11" s="20">
        <f t="shared" si="5"/>
        <v>19.575061403846156</v>
      </c>
    </row>
    <row r="12" spans="1:8" x14ac:dyDescent="0.3">
      <c r="A12" s="8">
        <f t="shared" si="6"/>
        <v>5</v>
      </c>
      <c r="B12" s="18">
        <v>32745.8</v>
      </c>
      <c r="C12" s="18">
        <f t="shared" si="0"/>
        <v>40716.127720000004</v>
      </c>
      <c r="D12" s="18">
        <f t="shared" si="1"/>
        <v>3393.0106433333335</v>
      </c>
      <c r="E12" s="19">
        <f t="shared" si="2"/>
        <v>20.605327793522271</v>
      </c>
      <c r="F12" s="19">
        <f t="shared" si="3"/>
        <v>10.302663896761135</v>
      </c>
      <c r="G12" s="19">
        <f t="shared" si="4"/>
        <v>4.121065558704454</v>
      </c>
      <c r="H12" s="20">
        <f t="shared" si="5"/>
        <v>19.575061403846156</v>
      </c>
    </row>
    <row r="13" spans="1:8" x14ac:dyDescent="0.3">
      <c r="A13" s="8">
        <f t="shared" si="6"/>
        <v>6</v>
      </c>
      <c r="B13" s="18">
        <v>33707.839999999997</v>
      </c>
      <c r="C13" s="18">
        <f t="shared" si="0"/>
        <v>41912.328256000001</v>
      </c>
      <c r="D13" s="18">
        <f t="shared" si="1"/>
        <v>3492.6940213333328</v>
      </c>
      <c r="E13" s="19">
        <f t="shared" si="2"/>
        <v>21.210692437246966</v>
      </c>
      <c r="F13" s="19">
        <f t="shared" si="3"/>
        <v>10.605346218623483</v>
      </c>
      <c r="G13" s="19">
        <f t="shared" si="4"/>
        <v>4.2421384874493935</v>
      </c>
      <c r="H13" s="20">
        <f t="shared" si="5"/>
        <v>20.150157815384617</v>
      </c>
    </row>
    <row r="14" spans="1:8" x14ac:dyDescent="0.3">
      <c r="A14" s="8">
        <f t="shared" si="6"/>
        <v>7</v>
      </c>
      <c r="B14" s="18">
        <v>35499.43</v>
      </c>
      <c r="C14" s="18">
        <f t="shared" si="0"/>
        <v>44139.991262000003</v>
      </c>
      <c r="D14" s="18">
        <f t="shared" si="1"/>
        <v>3678.3326051666668</v>
      </c>
      <c r="E14" s="19">
        <f t="shared" si="2"/>
        <v>22.338052258097168</v>
      </c>
      <c r="F14" s="19">
        <f t="shared" si="3"/>
        <v>11.169026129048584</v>
      </c>
      <c r="G14" s="19">
        <f t="shared" si="4"/>
        <v>4.4676104516194339</v>
      </c>
      <c r="H14" s="20">
        <f t="shared" si="5"/>
        <v>21.221149645192309</v>
      </c>
    </row>
    <row r="15" spans="1:8" x14ac:dyDescent="0.3">
      <c r="A15" s="8">
        <f t="shared" si="6"/>
        <v>8</v>
      </c>
      <c r="B15" s="18">
        <v>35499.43</v>
      </c>
      <c r="C15" s="18">
        <f t="shared" si="0"/>
        <v>44139.991262000003</v>
      </c>
      <c r="D15" s="18">
        <f t="shared" si="1"/>
        <v>3678.3326051666668</v>
      </c>
      <c r="E15" s="19">
        <f t="shared" si="2"/>
        <v>22.338052258097168</v>
      </c>
      <c r="F15" s="19">
        <f t="shared" si="3"/>
        <v>11.169026129048584</v>
      </c>
      <c r="G15" s="19">
        <f t="shared" si="4"/>
        <v>4.4676104516194339</v>
      </c>
      <c r="H15" s="20">
        <f t="shared" si="5"/>
        <v>21.221149645192309</v>
      </c>
    </row>
    <row r="16" spans="1:8" x14ac:dyDescent="0.3">
      <c r="A16" s="8">
        <f t="shared" si="6"/>
        <v>9</v>
      </c>
      <c r="B16" s="18">
        <v>36428.870000000003</v>
      </c>
      <c r="C16" s="18">
        <f t="shared" si="0"/>
        <v>45295.656958000007</v>
      </c>
      <c r="D16" s="18">
        <f t="shared" si="1"/>
        <v>3774.6380798333334</v>
      </c>
      <c r="E16" s="19">
        <f t="shared" si="2"/>
        <v>22.922903318825913</v>
      </c>
      <c r="F16" s="19">
        <f t="shared" si="3"/>
        <v>11.461451659412957</v>
      </c>
      <c r="G16" s="19">
        <f t="shared" si="4"/>
        <v>4.5845806637651823</v>
      </c>
      <c r="H16" s="20">
        <f t="shared" si="5"/>
        <v>21.776758152884618</v>
      </c>
    </row>
    <row r="17" spans="1:8" x14ac:dyDescent="0.3">
      <c r="A17" s="8">
        <f t="shared" si="6"/>
        <v>10</v>
      </c>
      <c r="B17" s="18">
        <v>36932.120000000003</v>
      </c>
      <c r="C17" s="18">
        <f t="shared" si="0"/>
        <v>45921.398008000004</v>
      </c>
      <c r="D17" s="18">
        <f t="shared" si="1"/>
        <v>3826.7831673333335</v>
      </c>
      <c r="E17" s="19">
        <f t="shared" si="2"/>
        <v>23.239573890688263</v>
      </c>
      <c r="F17" s="19">
        <f t="shared" si="3"/>
        <v>11.619786945344131</v>
      </c>
      <c r="G17" s="19">
        <f t="shared" si="4"/>
        <v>4.6479147781376522</v>
      </c>
      <c r="H17" s="20">
        <f t="shared" si="5"/>
        <v>22.077595196153847</v>
      </c>
    </row>
    <row r="18" spans="1:8" x14ac:dyDescent="0.3">
      <c r="A18" s="8">
        <f t="shared" si="6"/>
        <v>11</v>
      </c>
      <c r="B18" s="18">
        <v>37357.769999999997</v>
      </c>
      <c r="C18" s="18">
        <f t="shared" si="0"/>
        <v>46450.651217999999</v>
      </c>
      <c r="D18" s="18">
        <f t="shared" si="1"/>
        <v>3870.8876014999996</v>
      </c>
      <c r="E18" s="19">
        <f t="shared" si="2"/>
        <v>23.507414584008096</v>
      </c>
      <c r="F18" s="19">
        <f t="shared" si="3"/>
        <v>11.753707292004048</v>
      </c>
      <c r="G18" s="19">
        <f t="shared" si="4"/>
        <v>4.701482916801619</v>
      </c>
      <c r="H18" s="20">
        <f t="shared" si="5"/>
        <v>22.332043854807694</v>
      </c>
    </row>
    <row r="19" spans="1:8" x14ac:dyDescent="0.3">
      <c r="A19" s="8">
        <f t="shared" si="6"/>
        <v>12</v>
      </c>
      <c r="B19" s="18">
        <v>38544.26</v>
      </c>
      <c r="C19" s="18">
        <f t="shared" si="0"/>
        <v>47925.932884000002</v>
      </c>
      <c r="D19" s="18">
        <f t="shared" si="1"/>
        <v>3993.8277403333341</v>
      </c>
      <c r="E19" s="19">
        <f t="shared" si="2"/>
        <v>24.254014617408906</v>
      </c>
      <c r="F19" s="19">
        <f t="shared" si="3"/>
        <v>12.127007308704453</v>
      </c>
      <c r="G19" s="19">
        <f t="shared" si="4"/>
        <v>4.8508029234817815</v>
      </c>
      <c r="H19" s="20">
        <f t="shared" si="5"/>
        <v>23.041313886538461</v>
      </c>
    </row>
    <row r="20" spans="1:8" x14ac:dyDescent="0.3">
      <c r="A20" s="8">
        <f t="shared" si="6"/>
        <v>13</v>
      </c>
      <c r="B20" s="18">
        <v>38544.26</v>
      </c>
      <c r="C20" s="18">
        <f t="shared" si="0"/>
        <v>47925.932884000002</v>
      </c>
      <c r="D20" s="18">
        <f t="shared" si="1"/>
        <v>3993.8277403333341</v>
      </c>
      <c r="E20" s="19">
        <f t="shared" si="2"/>
        <v>24.254014617408906</v>
      </c>
      <c r="F20" s="19">
        <f t="shared" si="3"/>
        <v>12.127007308704453</v>
      </c>
      <c r="G20" s="19">
        <f t="shared" si="4"/>
        <v>4.8508029234817815</v>
      </c>
      <c r="H20" s="20">
        <f t="shared" si="5"/>
        <v>23.041313886538461</v>
      </c>
    </row>
    <row r="21" spans="1:8" x14ac:dyDescent="0.3">
      <c r="A21" s="8">
        <f t="shared" si="6"/>
        <v>14</v>
      </c>
      <c r="B21" s="18">
        <v>40140.449999999997</v>
      </c>
      <c r="C21" s="18">
        <f t="shared" si="0"/>
        <v>49910.63553</v>
      </c>
      <c r="D21" s="18">
        <f t="shared" si="1"/>
        <v>4159.2196274999997</v>
      </c>
      <c r="E21" s="19">
        <f t="shared" si="2"/>
        <v>25.25841879048583</v>
      </c>
      <c r="F21" s="19">
        <f t="shared" si="3"/>
        <v>12.629209395242915</v>
      </c>
      <c r="G21" s="19">
        <f t="shared" si="4"/>
        <v>5.0516837580971661</v>
      </c>
      <c r="H21" s="20">
        <f t="shared" si="5"/>
        <v>23.995497850961538</v>
      </c>
    </row>
    <row r="22" spans="1:8" x14ac:dyDescent="0.3">
      <c r="A22" s="8">
        <f t="shared" si="6"/>
        <v>15</v>
      </c>
      <c r="B22" s="18">
        <v>40140.449999999997</v>
      </c>
      <c r="C22" s="18">
        <f t="shared" si="0"/>
        <v>49910.63553</v>
      </c>
      <c r="D22" s="18">
        <f t="shared" si="1"/>
        <v>4159.2196274999997</v>
      </c>
      <c r="E22" s="19">
        <f t="shared" si="2"/>
        <v>25.25841879048583</v>
      </c>
      <c r="F22" s="19">
        <f t="shared" si="3"/>
        <v>12.629209395242915</v>
      </c>
      <c r="G22" s="19">
        <f t="shared" si="4"/>
        <v>5.0516837580971661</v>
      </c>
      <c r="H22" s="20">
        <f t="shared" si="5"/>
        <v>23.995497850961538</v>
      </c>
    </row>
    <row r="23" spans="1:8" x14ac:dyDescent="0.3">
      <c r="A23" s="8">
        <f t="shared" si="6"/>
        <v>16</v>
      </c>
      <c r="B23" s="18">
        <v>42355.199999999997</v>
      </c>
      <c r="C23" s="18">
        <f t="shared" si="0"/>
        <v>52664.455679999999</v>
      </c>
      <c r="D23" s="18">
        <f t="shared" si="1"/>
        <v>4388.7046399999999</v>
      </c>
      <c r="E23" s="19">
        <f t="shared" si="2"/>
        <v>26.652052469635628</v>
      </c>
      <c r="F23" s="19">
        <f t="shared" si="3"/>
        <v>13.326026234817814</v>
      </c>
      <c r="G23" s="19">
        <f t="shared" si="4"/>
        <v>5.3304104939271255</v>
      </c>
      <c r="H23" s="20">
        <f t="shared" si="5"/>
        <v>25.319449846153844</v>
      </c>
    </row>
    <row r="24" spans="1:8" x14ac:dyDescent="0.3">
      <c r="A24" s="8">
        <f t="shared" si="6"/>
        <v>17</v>
      </c>
      <c r="B24" s="18">
        <v>43265.87</v>
      </c>
      <c r="C24" s="18">
        <f t="shared" si="0"/>
        <v>53796.782758000008</v>
      </c>
      <c r="D24" s="18">
        <f t="shared" si="1"/>
        <v>4483.0652298333334</v>
      </c>
      <c r="E24" s="19">
        <f t="shared" si="2"/>
        <v>27.225092488866402</v>
      </c>
      <c r="F24" s="19">
        <f t="shared" si="3"/>
        <v>13.612546244433201</v>
      </c>
      <c r="G24" s="19">
        <f t="shared" si="4"/>
        <v>5.4450184977732805</v>
      </c>
      <c r="H24" s="20">
        <f t="shared" si="5"/>
        <v>25.863837864423083</v>
      </c>
    </row>
    <row r="25" spans="1:8" x14ac:dyDescent="0.3">
      <c r="A25" s="8">
        <f t="shared" si="6"/>
        <v>18</v>
      </c>
      <c r="B25" s="18">
        <v>44569.8</v>
      </c>
      <c r="C25" s="18">
        <f t="shared" si="0"/>
        <v>55418.089320000006</v>
      </c>
      <c r="D25" s="18">
        <f t="shared" si="1"/>
        <v>4618.1741099999999</v>
      </c>
      <c r="E25" s="19">
        <f t="shared" si="2"/>
        <v>28.045591761133608</v>
      </c>
      <c r="F25" s="19">
        <f t="shared" si="3"/>
        <v>14.022795880566804</v>
      </c>
      <c r="G25" s="19">
        <f t="shared" si="4"/>
        <v>5.6091183522267212</v>
      </c>
      <c r="H25" s="20">
        <f t="shared" si="5"/>
        <v>26.643312173076925</v>
      </c>
    </row>
    <row r="26" spans="1:8" x14ac:dyDescent="0.3">
      <c r="A26" s="8">
        <f t="shared" si="6"/>
        <v>19</v>
      </c>
      <c r="B26" s="18">
        <v>45480.480000000003</v>
      </c>
      <c r="C26" s="18">
        <f t="shared" si="0"/>
        <v>56550.428832000005</v>
      </c>
      <c r="D26" s="18">
        <f t="shared" si="1"/>
        <v>4712.5357360000007</v>
      </c>
      <c r="E26" s="19">
        <f t="shared" si="2"/>
        <v>28.618638072874496</v>
      </c>
      <c r="F26" s="19">
        <f t="shared" si="3"/>
        <v>14.309319036437248</v>
      </c>
      <c r="G26" s="19">
        <f t="shared" si="4"/>
        <v>5.7237276145748996</v>
      </c>
      <c r="H26" s="20">
        <f t="shared" si="5"/>
        <v>27.187706169230772</v>
      </c>
    </row>
    <row r="27" spans="1:8" x14ac:dyDescent="0.3">
      <c r="A27" s="8">
        <f t="shared" si="6"/>
        <v>20</v>
      </c>
      <c r="B27" s="18">
        <v>45480.480000000003</v>
      </c>
      <c r="C27" s="18">
        <f t="shared" si="0"/>
        <v>56550.428832000005</v>
      </c>
      <c r="D27" s="18">
        <f t="shared" si="1"/>
        <v>4712.5357360000007</v>
      </c>
      <c r="E27" s="19">
        <f t="shared" si="2"/>
        <v>28.618638072874496</v>
      </c>
      <c r="F27" s="19">
        <f t="shared" si="3"/>
        <v>14.309319036437248</v>
      </c>
      <c r="G27" s="19">
        <f t="shared" si="4"/>
        <v>5.7237276145748996</v>
      </c>
      <c r="H27" s="20">
        <f t="shared" si="5"/>
        <v>27.187706169230772</v>
      </c>
    </row>
    <row r="28" spans="1:8" x14ac:dyDescent="0.3">
      <c r="A28" s="8">
        <f t="shared" si="6"/>
        <v>21</v>
      </c>
      <c r="B28" s="18">
        <v>46391.15</v>
      </c>
      <c r="C28" s="18">
        <f t="shared" si="0"/>
        <v>57682.755910000007</v>
      </c>
      <c r="D28" s="18">
        <f t="shared" si="1"/>
        <v>4806.8963258333333</v>
      </c>
      <c r="E28" s="19">
        <f t="shared" si="2"/>
        <v>29.191678092105267</v>
      </c>
      <c r="F28" s="19">
        <f t="shared" si="3"/>
        <v>14.595839046052633</v>
      </c>
      <c r="G28" s="19">
        <f t="shared" si="4"/>
        <v>5.8383356184210538</v>
      </c>
      <c r="H28" s="20">
        <f t="shared" si="5"/>
        <v>27.732094187500003</v>
      </c>
    </row>
    <row r="29" spans="1:8" x14ac:dyDescent="0.3">
      <c r="A29" s="8">
        <f t="shared" si="6"/>
        <v>22</v>
      </c>
      <c r="B29" s="18">
        <v>46462.47</v>
      </c>
      <c r="C29" s="18">
        <f t="shared" si="0"/>
        <v>57771.435198000006</v>
      </c>
      <c r="D29" s="18">
        <f t="shared" si="1"/>
        <v>4814.2862665000002</v>
      </c>
      <c r="E29" s="19">
        <f t="shared" si="2"/>
        <v>29.236556274291502</v>
      </c>
      <c r="F29" s="19">
        <f t="shared" si="3"/>
        <v>14.618278137145751</v>
      </c>
      <c r="G29" s="19">
        <f t="shared" si="4"/>
        <v>5.8473112548583002</v>
      </c>
      <c r="H29" s="20">
        <f t="shared" si="5"/>
        <v>27.774728460576927</v>
      </c>
    </row>
    <row r="30" spans="1:8" x14ac:dyDescent="0.3">
      <c r="A30" s="8">
        <f t="shared" si="6"/>
        <v>23</v>
      </c>
      <c r="B30" s="18">
        <v>48042.97</v>
      </c>
      <c r="C30" s="18">
        <f t="shared" si="0"/>
        <v>59736.628898000003</v>
      </c>
      <c r="D30" s="18">
        <f t="shared" si="1"/>
        <v>4978.0524081666672</v>
      </c>
      <c r="E30" s="19">
        <f t="shared" si="2"/>
        <v>30.231087498987854</v>
      </c>
      <c r="F30" s="19">
        <f t="shared" si="3"/>
        <v>15.115543749493927</v>
      </c>
      <c r="G30" s="19">
        <f t="shared" si="4"/>
        <v>6.0462174997975708</v>
      </c>
      <c r="H30" s="20">
        <f t="shared" si="5"/>
        <v>28.719533124038463</v>
      </c>
    </row>
    <row r="31" spans="1:8" x14ac:dyDescent="0.3">
      <c r="A31" s="8">
        <f t="shared" si="6"/>
        <v>24</v>
      </c>
      <c r="B31" s="18">
        <v>49623.49</v>
      </c>
      <c r="C31" s="18">
        <f t="shared" si="0"/>
        <v>61701.847465999999</v>
      </c>
      <c r="D31" s="18">
        <f t="shared" si="1"/>
        <v>5141.8206221666669</v>
      </c>
      <c r="E31" s="19">
        <f t="shared" si="2"/>
        <v>31.225631308704454</v>
      </c>
      <c r="F31" s="19">
        <f t="shared" si="3"/>
        <v>15.612815654352227</v>
      </c>
      <c r="G31" s="19">
        <f t="shared" si="4"/>
        <v>6.2451262617408911</v>
      </c>
      <c r="H31" s="20">
        <f t="shared" si="5"/>
        <v>29.664349743269231</v>
      </c>
    </row>
    <row r="32" spans="1:8" x14ac:dyDescent="0.3">
      <c r="A32" s="8">
        <f t="shared" si="6"/>
        <v>25</v>
      </c>
      <c r="B32" s="18">
        <v>49712.11</v>
      </c>
      <c r="C32" s="18">
        <f t="shared" si="0"/>
        <v>61812.037574000002</v>
      </c>
      <c r="D32" s="18">
        <f t="shared" si="1"/>
        <v>5151.0031311666671</v>
      </c>
      <c r="E32" s="19">
        <f t="shared" si="2"/>
        <v>31.281395533400811</v>
      </c>
      <c r="F32" s="19">
        <f t="shared" si="3"/>
        <v>15.640697766700406</v>
      </c>
      <c r="G32" s="19">
        <f t="shared" si="4"/>
        <v>6.2562791066801626</v>
      </c>
      <c r="H32" s="20">
        <f t="shared" si="5"/>
        <v>29.717325756730769</v>
      </c>
    </row>
    <row r="33" spans="1:8" x14ac:dyDescent="0.3">
      <c r="A33" s="8">
        <f t="shared" si="6"/>
        <v>26</v>
      </c>
      <c r="B33" s="18">
        <v>49794.239999999998</v>
      </c>
      <c r="C33" s="18">
        <f t="shared" si="0"/>
        <v>61914.158016000001</v>
      </c>
      <c r="D33" s="18">
        <f t="shared" si="1"/>
        <v>5159.5131679999995</v>
      </c>
      <c r="E33" s="19">
        <f t="shared" si="2"/>
        <v>31.333075919028342</v>
      </c>
      <c r="F33" s="19">
        <f t="shared" si="3"/>
        <v>15.666537959514171</v>
      </c>
      <c r="G33" s="19">
        <f t="shared" si="4"/>
        <v>6.2666151838056683</v>
      </c>
      <c r="H33" s="20">
        <f t="shared" si="5"/>
        <v>29.766422123076925</v>
      </c>
    </row>
    <row r="34" spans="1:8" x14ac:dyDescent="0.3">
      <c r="A34" s="8">
        <f t="shared" si="6"/>
        <v>27</v>
      </c>
      <c r="B34" s="18">
        <v>49870.33</v>
      </c>
      <c r="C34" s="18">
        <f t="shared" si="0"/>
        <v>62008.768322000004</v>
      </c>
      <c r="D34" s="18">
        <f t="shared" si="1"/>
        <v>5167.3973601666667</v>
      </c>
      <c r="E34" s="19">
        <f t="shared" si="2"/>
        <v>31.380955628542512</v>
      </c>
      <c r="F34" s="19">
        <f t="shared" si="3"/>
        <v>15.690477814271256</v>
      </c>
      <c r="G34" s="19">
        <f t="shared" si="4"/>
        <v>6.2761911257085021</v>
      </c>
      <c r="H34" s="20">
        <f t="shared" si="5"/>
        <v>29.811907847115386</v>
      </c>
    </row>
    <row r="35" spans="1:8" x14ac:dyDescent="0.3">
      <c r="A35" s="8">
        <f t="shared" si="6"/>
        <v>28</v>
      </c>
      <c r="B35" s="18">
        <v>49940.82</v>
      </c>
      <c r="C35" s="18">
        <f t="shared" si="0"/>
        <v>62096.415588000003</v>
      </c>
      <c r="D35" s="18">
        <f t="shared" si="1"/>
        <v>5174.7012990000003</v>
      </c>
      <c r="E35" s="19">
        <f t="shared" si="2"/>
        <v>31.425311532388665</v>
      </c>
      <c r="F35" s="19">
        <f t="shared" si="3"/>
        <v>15.712655766194333</v>
      </c>
      <c r="G35" s="19">
        <f t="shared" si="4"/>
        <v>6.2850623064777329</v>
      </c>
      <c r="H35" s="20">
        <f t="shared" si="5"/>
        <v>29.854045955769234</v>
      </c>
    </row>
    <row r="36" spans="1:8" x14ac:dyDescent="0.3">
      <c r="A36" s="8">
        <f t="shared" si="6"/>
        <v>29</v>
      </c>
      <c r="B36" s="18">
        <v>50006.09</v>
      </c>
      <c r="C36" s="18">
        <f t="shared" si="0"/>
        <v>62177.572306000002</v>
      </c>
      <c r="D36" s="18">
        <f t="shared" si="1"/>
        <v>5181.4643588333338</v>
      </c>
      <c r="E36" s="19">
        <f t="shared" si="2"/>
        <v>31.466382745951417</v>
      </c>
      <c r="F36" s="19">
        <f t="shared" si="3"/>
        <v>15.733191372975709</v>
      </c>
      <c r="G36" s="19">
        <f t="shared" si="4"/>
        <v>6.2932765491902831</v>
      </c>
      <c r="H36" s="20">
        <f t="shared" si="5"/>
        <v>29.893063608653847</v>
      </c>
    </row>
    <row r="37" spans="1:8" x14ac:dyDescent="0.3">
      <c r="A37" s="8">
        <f t="shared" si="6"/>
        <v>30</v>
      </c>
      <c r="B37" s="18">
        <v>50066.61</v>
      </c>
      <c r="C37" s="18">
        <f t="shared" si="0"/>
        <v>62252.822874000005</v>
      </c>
      <c r="D37" s="18">
        <f t="shared" si="1"/>
        <v>5187.7352394999998</v>
      </c>
      <c r="E37" s="19">
        <f t="shared" si="2"/>
        <v>31.504465017206481</v>
      </c>
      <c r="F37" s="19">
        <f t="shared" si="3"/>
        <v>15.752232508603241</v>
      </c>
      <c r="G37" s="19">
        <f t="shared" si="4"/>
        <v>6.3008930034412964</v>
      </c>
      <c r="H37" s="20">
        <f t="shared" si="5"/>
        <v>29.929241766346156</v>
      </c>
    </row>
    <row r="38" spans="1:8" x14ac:dyDescent="0.3">
      <c r="A38" s="8">
        <f t="shared" si="6"/>
        <v>31</v>
      </c>
      <c r="B38" s="18">
        <v>50122.61</v>
      </c>
      <c r="C38" s="18">
        <f t="shared" si="0"/>
        <v>62322.453274000007</v>
      </c>
      <c r="D38" s="18">
        <f t="shared" si="1"/>
        <v>5193.5377728333333</v>
      </c>
      <c r="E38" s="19">
        <f t="shared" si="2"/>
        <v>31.539703073886642</v>
      </c>
      <c r="F38" s="19">
        <f t="shared" si="3"/>
        <v>15.769851536943321</v>
      </c>
      <c r="G38" s="19">
        <f t="shared" si="4"/>
        <v>6.307940614777328</v>
      </c>
      <c r="H38" s="20">
        <f t="shared" si="5"/>
        <v>29.962717920192311</v>
      </c>
    </row>
    <row r="39" spans="1:8" x14ac:dyDescent="0.3">
      <c r="A39" s="8">
        <f t="shared" si="6"/>
        <v>32</v>
      </c>
      <c r="B39" s="18">
        <v>50174.48</v>
      </c>
      <c r="C39" s="18">
        <f t="shared" si="0"/>
        <v>62386.948432000005</v>
      </c>
      <c r="D39" s="18">
        <f t="shared" si="1"/>
        <v>5198.912369333334</v>
      </c>
      <c r="E39" s="19">
        <f t="shared" si="2"/>
        <v>31.572342323886641</v>
      </c>
      <c r="F39" s="19">
        <f t="shared" si="3"/>
        <v>15.78617116194332</v>
      </c>
      <c r="G39" s="19">
        <f t="shared" si="4"/>
        <v>6.3144684647773284</v>
      </c>
      <c r="H39" s="20">
        <f t="shared" si="5"/>
        <v>29.993725207692311</v>
      </c>
    </row>
    <row r="40" spans="1:8" x14ac:dyDescent="0.3">
      <c r="A40" s="8">
        <f t="shared" si="6"/>
        <v>33</v>
      </c>
      <c r="B40" s="18">
        <v>50222.5</v>
      </c>
      <c r="C40" s="18">
        <f t="shared" si="0"/>
        <v>62446.656500000005</v>
      </c>
      <c r="D40" s="18">
        <f t="shared" si="1"/>
        <v>5203.8880416666661</v>
      </c>
      <c r="E40" s="19">
        <f t="shared" si="2"/>
        <v>31.60255895748988</v>
      </c>
      <c r="F40" s="19">
        <f t="shared" si="3"/>
        <v>15.80127947874494</v>
      </c>
      <c r="G40" s="19">
        <f t="shared" si="4"/>
        <v>6.3205117914979763</v>
      </c>
      <c r="H40" s="20">
        <f t="shared" si="5"/>
        <v>30.022431009615389</v>
      </c>
    </row>
    <row r="41" spans="1:8" x14ac:dyDescent="0.3">
      <c r="A41" s="8">
        <f t="shared" si="6"/>
        <v>34</v>
      </c>
      <c r="B41" s="18">
        <v>50266.99</v>
      </c>
      <c r="C41" s="18">
        <f t="shared" si="0"/>
        <v>62501.975365999999</v>
      </c>
      <c r="D41" s="18">
        <f t="shared" si="1"/>
        <v>5208.4979471666675</v>
      </c>
      <c r="E41" s="19">
        <f t="shared" si="2"/>
        <v>31.630554335020243</v>
      </c>
      <c r="F41" s="19">
        <f t="shared" si="3"/>
        <v>15.815277167510121</v>
      </c>
      <c r="G41" s="19">
        <f t="shared" si="4"/>
        <v>6.3261108670040489</v>
      </c>
      <c r="H41" s="20">
        <f t="shared" si="5"/>
        <v>30.049026618269231</v>
      </c>
    </row>
    <row r="42" spans="1:8" x14ac:dyDescent="0.3">
      <c r="A42" s="21">
        <f t="shared" si="6"/>
        <v>35</v>
      </c>
      <c r="B42" s="22">
        <v>50308.15</v>
      </c>
      <c r="C42" s="22">
        <f t="shared" si="0"/>
        <v>62553.153710000006</v>
      </c>
      <c r="D42" s="22">
        <f t="shared" si="1"/>
        <v>5212.7628091666675</v>
      </c>
      <c r="E42" s="23">
        <f t="shared" si="2"/>
        <v>31.656454306680164</v>
      </c>
      <c r="F42" s="23">
        <f t="shared" si="3"/>
        <v>15.828227153340082</v>
      </c>
      <c r="G42" s="23">
        <f t="shared" si="4"/>
        <v>6.3312908613360328</v>
      </c>
      <c r="H42" s="24">
        <f t="shared" si="5"/>
        <v>30.073631591346157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18</v>
      </c>
      <c r="B1" s="1" t="s">
        <v>52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25666.77</v>
      </c>
      <c r="C7" s="18">
        <f t="shared" ref="C7:C42" si="0">B7*$D$3</f>
        <v>31914.061818000002</v>
      </c>
      <c r="D7" s="18">
        <f t="shared" ref="D7:D42" si="1">B7/12*$D$3</f>
        <v>2659.5051515</v>
      </c>
      <c r="E7" s="19">
        <f t="shared" ref="E7:E42" si="2">C7/1976</f>
        <v>16.150841001012147</v>
      </c>
      <c r="F7" s="19">
        <f>E7/2</f>
        <v>8.0754205005060733</v>
      </c>
      <c r="G7" s="19">
        <f>E7/5</f>
        <v>3.2301682002024292</v>
      </c>
      <c r="H7" s="20">
        <f>C7/2080</f>
        <v>15.34329895096154</v>
      </c>
    </row>
    <row r="8" spans="1:8" x14ac:dyDescent="0.3">
      <c r="A8" s="8">
        <f>A7+1</f>
        <v>1</v>
      </c>
      <c r="B8" s="18">
        <v>26136.69</v>
      </c>
      <c r="C8" s="18">
        <f t="shared" si="0"/>
        <v>32498.360346000001</v>
      </c>
      <c r="D8" s="18">
        <f t="shared" si="1"/>
        <v>2708.1966954999998</v>
      </c>
      <c r="E8" s="19">
        <f t="shared" si="2"/>
        <v>16.446538636639676</v>
      </c>
      <c r="F8" s="19">
        <f t="shared" ref="F8:F42" si="3">E8/2</f>
        <v>8.2232693183198382</v>
      </c>
      <c r="G8" s="19">
        <f t="shared" ref="G8:G42" si="4">E8/5</f>
        <v>3.2893077273279352</v>
      </c>
      <c r="H8" s="20">
        <f t="shared" ref="H8:H42" si="5">C8/2080</f>
        <v>15.624211704807692</v>
      </c>
    </row>
    <row r="9" spans="1:8" x14ac:dyDescent="0.3">
      <c r="A9" s="8">
        <f t="shared" ref="A9:A42" si="6">A8+1</f>
        <v>2</v>
      </c>
      <c r="B9" s="18">
        <v>26669.59</v>
      </c>
      <c r="C9" s="18">
        <f t="shared" si="0"/>
        <v>33160.968206000005</v>
      </c>
      <c r="D9" s="18">
        <f t="shared" si="1"/>
        <v>2763.4140171666668</v>
      </c>
      <c r="E9" s="19">
        <f t="shared" si="2"/>
        <v>16.78186650101215</v>
      </c>
      <c r="F9" s="19">
        <f t="shared" si="3"/>
        <v>8.390933250506075</v>
      </c>
      <c r="G9" s="19">
        <f t="shared" si="4"/>
        <v>3.3563733002024301</v>
      </c>
      <c r="H9" s="20">
        <f t="shared" si="5"/>
        <v>15.942773175961541</v>
      </c>
    </row>
    <row r="10" spans="1:8" x14ac:dyDescent="0.3">
      <c r="A10" s="8">
        <f t="shared" si="6"/>
        <v>3</v>
      </c>
      <c r="B10" s="18">
        <v>27625.45</v>
      </c>
      <c r="C10" s="18">
        <f t="shared" si="0"/>
        <v>34349.484530000002</v>
      </c>
      <c r="D10" s="18">
        <f t="shared" si="1"/>
        <v>2862.4570441666669</v>
      </c>
      <c r="E10" s="19">
        <f t="shared" si="2"/>
        <v>17.383342373481781</v>
      </c>
      <c r="F10" s="19">
        <f t="shared" si="3"/>
        <v>8.6916711867408907</v>
      </c>
      <c r="G10" s="19">
        <f t="shared" si="4"/>
        <v>3.4766684746963561</v>
      </c>
      <c r="H10" s="20">
        <f t="shared" si="5"/>
        <v>16.514175254807693</v>
      </c>
    </row>
    <row r="11" spans="1:8" x14ac:dyDescent="0.3">
      <c r="A11" s="8">
        <f t="shared" si="6"/>
        <v>4</v>
      </c>
      <c r="B11" s="18">
        <v>28575.57</v>
      </c>
      <c r="C11" s="18">
        <f t="shared" si="0"/>
        <v>35530.863738</v>
      </c>
      <c r="D11" s="18">
        <f t="shared" si="1"/>
        <v>2960.9053115000002</v>
      </c>
      <c r="E11" s="19">
        <f t="shared" si="2"/>
        <v>17.9812063451417</v>
      </c>
      <c r="F11" s="19">
        <f t="shared" si="3"/>
        <v>8.9906031725708502</v>
      </c>
      <c r="G11" s="19">
        <f t="shared" si="4"/>
        <v>3.5962412690283401</v>
      </c>
      <c r="H11" s="20">
        <f t="shared" si="5"/>
        <v>17.082146027884615</v>
      </c>
    </row>
    <row r="12" spans="1:8" x14ac:dyDescent="0.3">
      <c r="A12" s="8">
        <f t="shared" si="6"/>
        <v>5</v>
      </c>
      <c r="B12" s="18">
        <v>28581.3</v>
      </c>
      <c r="C12" s="18">
        <f t="shared" si="0"/>
        <v>35537.988420000001</v>
      </c>
      <c r="D12" s="18">
        <f t="shared" si="1"/>
        <v>2961.4990350000003</v>
      </c>
      <c r="E12" s="19">
        <f t="shared" si="2"/>
        <v>17.984811953441298</v>
      </c>
      <c r="F12" s="19">
        <f t="shared" si="3"/>
        <v>8.992405976720649</v>
      </c>
      <c r="G12" s="19">
        <f t="shared" si="4"/>
        <v>3.5969623906882595</v>
      </c>
      <c r="H12" s="20">
        <f t="shared" si="5"/>
        <v>17.085571355769233</v>
      </c>
    </row>
    <row r="13" spans="1:8" x14ac:dyDescent="0.3">
      <c r="A13" s="8">
        <f t="shared" si="6"/>
        <v>6</v>
      </c>
      <c r="B13" s="18">
        <v>29736.12</v>
      </c>
      <c r="C13" s="18">
        <f t="shared" si="0"/>
        <v>36973.891607999998</v>
      </c>
      <c r="D13" s="18">
        <f t="shared" si="1"/>
        <v>3081.1576339999997</v>
      </c>
      <c r="E13" s="19">
        <f t="shared" si="2"/>
        <v>18.711483607287448</v>
      </c>
      <c r="F13" s="19">
        <f t="shared" si="3"/>
        <v>9.3557418036437241</v>
      </c>
      <c r="G13" s="19">
        <f t="shared" si="4"/>
        <v>3.7422967214574898</v>
      </c>
      <c r="H13" s="20">
        <f t="shared" si="5"/>
        <v>17.775909426923075</v>
      </c>
    </row>
    <row r="14" spans="1:8" x14ac:dyDescent="0.3">
      <c r="A14" s="8">
        <f t="shared" si="6"/>
        <v>7</v>
      </c>
      <c r="B14" s="18">
        <v>29736.12</v>
      </c>
      <c r="C14" s="18">
        <f t="shared" si="0"/>
        <v>36973.891607999998</v>
      </c>
      <c r="D14" s="18">
        <f t="shared" si="1"/>
        <v>3081.1576339999997</v>
      </c>
      <c r="E14" s="19">
        <f t="shared" si="2"/>
        <v>18.711483607287448</v>
      </c>
      <c r="F14" s="19">
        <f t="shared" si="3"/>
        <v>9.3557418036437241</v>
      </c>
      <c r="G14" s="19">
        <f t="shared" si="4"/>
        <v>3.7422967214574898</v>
      </c>
      <c r="H14" s="20">
        <f t="shared" si="5"/>
        <v>17.775909426923075</v>
      </c>
    </row>
    <row r="15" spans="1:8" x14ac:dyDescent="0.3">
      <c r="A15" s="8">
        <f t="shared" si="6"/>
        <v>8</v>
      </c>
      <c r="B15" s="18">
        <v>30650.73</v>
      </c>
      <c r="C15" s="18">
        <f t="shared" si="0"/>
        <v>38111.117682000004</v>
      </c>
      <c r="D15" s="18">
        <f t="shared" si="1"/>
        <v>3175.9264735000002</v>
      </c>
      <c r="E15" s="19">
        <f t="shared" si="2"/>
        <v>19.287002875506076</v>
      </c>
      <c r="F15" s="19">
        <f t="shared" si="3"/>
        <v>9.6435014377530379</v>
      </c>
      <c r="G15" s="19">
        <f t="shared" si="4"/>
        <v>3.8574005751012153</v>
      </c>
      <c r="H15" s="20">
        <f t="shared" si="5"/>
        <v>18.32265273173077</v>
      </c>
    </row>
    <row r="16" spans="1:8" x14ac:dyDescent="0.3">
      <c r="A16" s="8">
        <f t="shared" si="6"/>
        <v>9</v>
      </c>
      <c r="B16" s="18">
        <v>30665.43</v>
      </c>
      <c r="C16" s="18">
        <f t="shared" si="0"/>
        <v>38129.395662000003</v>
      </c>
      <c r="D16" s="18">
        <f t="shared" si="1"/>
        <v>3177.4496385000002</v>
      </c>
      <c r="E16" s="19">
        <f t="shared" si="2"/>
        <v>19.296252865384616</v>
      </c>
      <c r="F16" s="19">
        <f t="shared" si="3"/>
        <v>9.6481264326923082</v>
      </c>
      <c r="G16" s="19">
        <f t="shared" si="4"/>
        <v>3.8592505730769231</v>
      </c>
      <c r="H16" s="20">
        <f t="shared" si="5"/>
        <v>18.331440222115386</v>
      </c>
    </row>
    <row r="17" spans="1:8" x14ac:dyDescent="0.3">
      <c r="A17" s="8">
        <f t="shared" si="6"/>
        <v>10</v>
      </c>
      <c r="B17" s="18">
        <v>32019.63</v>
      </c>
      <c r="C17" s="18">
        <f t="shared" si="0"/>
        <v>39813.207942000001</v>
      </c>
      <c r="D17" s="18">
        <f t="shared" si="1"/>
        <v>3317.7673285000005</v>
      </c>
      <c r="E17" s="19">
        <f t="shared" si="2"/>
        <v>20.148384586032389</v>
      </c>
      <c r="F17" s="19">
        <f t="shared" si="3"/>
        <v>10.074192293016194</v>
      </c>
      <c r="G17" s="19">
        <f t="shared" si="4"/>
        <v>4.0296769172064781</v>
      </c>
      <c r="H17" s="20">
        <f t="shared" si="5"/>
        <v>19.140965356730771</v>
      </c>
    </row>
    <row r="18" spans="1:8" x14ac:dyDescent="0.3">
      <c r="A18" s="8">
        <f t="shared" si="6"/>
        <v>11</v>
      </c>
      <c r="B18" s="18">
        <v>32034.35</v>
      </c>
      <c r="C18" s="18">
        <f t="shared" si="0"/>
        <v>39831.51079</v>
      </c>
      <c r="D18" s="18">
        <f t="shared" si="1"/>
        <v>3319.2925658333334</v>
      </c>
      <c r="E18" s="19">
        <f t="shared" si="2"/>
        <v>20.157647160931173</v>
      </c>
      <c r="F18" s="19">
        <f t="shared" si="3"/>
        <v>10.078823580465587</v>
      </c>
      <c r="G18" s="19">
        <f t="shared" si="4"/>
        <v>4.0315294321862343</v>
      </c>
      <c r="H18" s="20">
        <f t="shared" si="5"/>
        <v>19.149764802884615</v>
      </c>
    </row>
    <row r="19" spans="1:8" x14ac:dyDescent="0.3">
      <c r="A19" s="8">
        <f t="shared" si="6"/>
        <v>12</v>
      </c>
      <c r="B19" s="18">
        <v>32918.76</v>
      </c>
      <c r="C19" s="18">
        <f t="shared" si="0"/>
        <v>40931.186184000006</v>
      </c>
      <c r="D19" s="18">
        <f t="shared" si="1"/>
        <v>3410.932182</v>
      </c>
      <c r="E19" s="19">
        <f t="shared" si="2"/>
        <v>20.714163048583</v>
      </c>
      <c r="F19" s="19">
        <f t="shared" si="3"/>
        <v>10.3570815242915</v>
      </c>
      <c r="G19" s="19">
        <f t="shared" si="4"/>
        <v>4.1428326097166002</v>
      </c>
      <c r="H19" s="20">
        <f t="shared" si="5"/>
        <v>19.678454896153848</v>
      </c>
    </row>
    <row r="20" spans="1:8" x14ac:dyDescent="0.3">
      <c r="A20" s="8">
        <f t="shared" si="6"/>
        <v>13</v>
      </c>
      <c r="B20" s="18">
        <v>32918.76</v>
      </c>
      <c r="C20" s="18">
        <f t="shared" si="0"/>
        <v>40931.186184000006</v>
      </c>
      <c r="D20" s="18">
        <f t="shared" si="1"/>
        <v>3410.932182</v>
      </c>
      <c r="E20" s="19">
        <f t="shared" si="2"/>
        <v>20.714163048583</v>
      </c>
      <c r="F20" s="19">
        <f t="shared" si="3"/>
        <v>10.3570815242915</v>
      </c>
      <c r="G20" s="19">
        <f t="shared" si="4"/>
        <v>4.1428326097166002</v>
      </c>
      <c r="H20" s="20">
        <f t="shared" si="5"/>
        <v>19.678454896153848</v>
      </c>
    </row>
    <row r="21" spans="1:8" x14ac:dyDescent="0.3">
      <c r="A21" s="8">
        <f t="shared" si="6"/>
        <v>14</v>
      </c>
      <c r="B21" s="18">
        <v>34107.360000000001</v>
      </c>
      <c r="C21" s="18">
        <f t="shared" si="0"/>
        <v>42409.091424000006</v>
      </c>
      <c r="D21" s="18">
        <f t="shared" si="1"/>
        <v>3534.0909520000005</v>
      </c>
      <c r="E21" s="19">
        <f t="shared" si="2"/>
        <v>21.462090801619436</v>
      </c>
      <c r="F21" s="19">
        <f t="shared" si="3"/>
        <v>10.731045400809718</v>
      </c>
      <c r="G21" s="19">
        <f t="shared" si="4"/>
        <v>4.2924181603238871</v>
      </c>
      <c r="H21" s="20">
        <f t="shared" si="5"/>
        <v>20.388986261538463</v>
      </c>
    </row>
    <row r="22" spans="1:8" x14ac:dyDescent="0.3">
      <c r="A22" s="8">
        <f t="shared" si="6"/>
        <v>15</v>
      </c>
      <c r="B22" s="18">
        <v>34122.080000000002</v>
      </c>
      <c r="C22" s="18">
        <f t="shared" si="0"/>
        <v>42427.394272000005</v>
      </c>
      <c r="D22" s="18">
        <f t="shared" si="1"/>
        <v>3535.6161893333333</v>
      </c>
      <c r="E22" s="19">
        <f t="shared" si="2"/>
        <v>21.47135337651822</v>
      </c>
      <c r="F22" s="19">
        <f t="shared" si="3"/>
        <v>10.73567668825911</v>
      </c>
      <c r="G22" s="19">
        <f t="shared" si="4"/>
        <v>4.2942706753036441</v>
      </c>
      <c r="H22" s="20">
        <f t="shared" si="5"/>
        <v>20.397785707692311</v>
      </c>
    </row>
    <row r="23" spans="1:8" x14ac:dyDescent="0.3">
      <c r="A23" s="8">
        <f t="shared" si="6"/>
        <v>16</v>
      </c>
      <c r="B23" s="18">
        <v>35476.28</v>
      </c>
      <c r="C23" s="18">
        <f t="shared" si="0"/>
        <v>44111.206552000003</v>
      </c>
      <c r="D23" s="18">
        <f t="shared" si="1"/>
        <v>3675.9338793333336</v>
      </c>
      <c r="E23" s="19">
        <f t="shared" si="2"/>
        <v>22.323485097165992</v>
      </c>
      <c r="F23" s="19">
        <f t="shared" si="3"/>
        <v>11.161742548582996</v>
      </c>
      <c r="G23" s="19">
        <f t="shared" si="4"/>
        <v>4.4646970194331983</v>
      </c>
      <c r="H23" s="20">
        <f t="shared" si="5"/>
        <v>21.207310842307695</v>
      </c>
    </row>
    <row r="24" spans="1:8" x14ac:dyDescent="0.3">
      <c r="A24" s="8">
        <f t="shared" si="6"/>
        <v>17</v>
      </c>
      <c r="B24" s="18">
        <v>35490.97</v>
      </c>
      <c r="C24" s="18">
        <f t="shared" si="0"/>
        <v>44129.472098000006</v>
      </c>
      <c r="D24" s="18">
        <f t="shared" si="1"/>
        <v>3677.4560081666668</v>
      </c>
      <c r="E24" s="19">
        <f t="shared" si="2"/>
        <v>22.332728794534415</v>
      </c>
      <c r="F24" s="19">
        <f t="shared" si="3"/>
        <v>11.166364397267207</v>
      </c>
      <c r="G24" s="19">
        <f t="shared" si="4"/>
        <v>4.4665457589068831</v>
      </c>
      <c r="H24" s="20">
        <f t="shared" si="5"/>
        <v>21.216092354807696</v>
      </c>
    </row>
    <row r="25" spans="1:8" x14ac:dyDescent="0.3">
      <c r="A25" s="8">
        <f t="shared" si="6"/>
        <v>18</v>
      </c>
      <c r="B25" s="18">
        <v>36845.17</v>
      </c>
      <c r="C25" s="18">
        <f t="shared" si="0"/>
        <v>45813.284377999997</v>
      </c>
      <c r="D25" s="18">
        <f t="shared" si="1"/>
        <v>3817.7736981666667</v>
      </c>
      <c r="E25" s="19">
        <f t="shared" si="2"/>
        <v>23.184860515182184</v>
      </c>
      <c r="F25" s="19">
        <f t="shared" si="3"/>
        <v>11.592430257591092</v>
      </c>
      <c r="G25" s="19">
        <f t="shared" si="4"/>
        <v>4.6369721030364364</v>
      </c>
      <c r="H25" s="20">
        <f t="shared" si="5"/>
        <v>22.025617489423077</v>
      </c>
    </row>
    <row r="26" spans="1:8" x14ac:dyDescent="0.3">
      <c r="A26" s="8">
        <f t="shared" si="6"/>
        <v>19</v>
      </c>
      <c r="B26" s="18">
        <v>36859.910000000003</v>
      </c>
      <c r="C26" s="18">
        <f t="shared" si="0"/>
        <v>45831.612094000004</v>
      </c>
      <c r="D26" s="18">
        <f t="shared" si="1"/>
        <v>3819.3010078333336</v>
      </c>
      <c r="E26" s="19">
        <f t="shared" si="2"/>
        <v>23.194135675101215</v>
      </c>
      <c r="F26" s="19">
        <f t="shared" si="3"/>
        <v>11.597067837550608</v>
      </c>
      <c r="G26" s="19">
        <f t="shared" si="4"/>
        <v>4.638827135020243</v>
      </c>
      <c r="H26" s="20">
        <f t="shared" si="5"/>
        <v>22.034428891346156</v>
      </c>
    </row>
    <row r="27" spans="1:8" x14ac:dyDescent="0.3">
      <c r="A27" s="8">
        <f t="shared" si="6"/>
        <v>20</v>
      </c>
      <c r="B27" s="18">
        <v>38214.1</v>
      </c>
      <c r="C27" s="18">
        <f t="shared" si="0"/>
        <v>47515.411939999998</v>
      </c>
      <c r="D27" s="18">
        <f t="shared" si="1"/>
        <v>3959.6176616666667</v>
      </c>
      <c r="E27" s="19">
        <f t="shared" si="2"/>
        <v>24.046261103238866</v>
      </c>
      <c r="F27" s="19">
        <f t="shared" si="3"/>
        <v>12.023130551619433</v>
      </c>
      <c r="G27" s="19">
        <f t="shared" si="4"/>
        <v>4.8092522206477728</v>
      </c>
      <c r="H27" s="20">
        <f t="shared" si="5"/>
        <v>22.843948048076921</v>
      </c>
    </row>
    <row r="28" spans="1:8" x14ac:dyDescent="0.3">
      <c r="A28" s="8">
        <f t="shared" si="6"/>
        <v>21</v>
      </c>
      <c r="B28" s="18">
        <v>38228.79</v>
      </c>
      <c r="C28" s="18">
        <f t="shared" si="0"/>
        <v>47533.677486</v>
      </c>
      <c r="D28" s="18">
        <f t="shared" si="1"/>
        <v>3961.1397905000003</v>
      </c>
      <c r="E28" s="19">
        <f t="shared" si="2"/>
        <v>24.055504800607288</v>
      </c>
      <c r="F28" s="19">
        <f t="shared" si="3"/>
        <v>12.027752400303644</v>
      </c>
      <c r="G28" s="19">
        <f t="shared" si="4"/>
        <v>4.8111009601214576</v>
      </c>
      <c r="H28" s="20">
        <f t="shared" si="5"/>
        <v>22.852729560576922</v>
      </c>
    </row>
    <row r="29" spans="1:8" x14ac:dyDescent="0.3">
      <c r="A29" s="8">
        <f t="shared" si="6"/>
        <v>22</v>
      </c>
      <c r="B29" s="18">
        <v>39578.32</v>
      </c>
      <c r="C29" s="18">
        <f t="shared" si="0"/>
        <v>49211.683088000005</v>
      </c>
      <c r="D29" s="18">
        <f t="shared" si="1"/>
        <v>4100.9735906666665</v>
      </c>
      <c r="E29" s="19">
        <f t="shared" si="2"/>
        <v>24.904697919028344</v>
      </c>
      <c r="F29" s="19">
        <f t="shared" si="3"/>
        <v>12.452348959514172</v>
      </c>
      <c r="G29" s="19">
        <f t="shared" si="4"/>
        <v>4.9809395838056689</v>
      </c>
      <c r="H29" s="20">
        <f t="shared" si="5"/>
        <v>23.659463023076924</v>
      </c>
    </row>
    <row r="30" spans="1:8" x14ac:dyDescent="0.3">
      <c r="A30" s="8">
        <f t="shared" si="6"/>
        <v>23</v>
      </c>
      <c r="B30" s="18">
        <v>40920.370000000003</v>
      </c>
      <c r="C30" s="18">
        <f t="shared" si="0"/>
        <v>50880.388058000004</v>
      </c>
      <c r="D30" s="18">
        <f t="shared" si="1"/>
        <v>4240.0323381666676</v>
      </c>
      <c r="E30" s="19">
        <f t="shared" si="2"/>
        <v>25.749184239878545</v>
      </c>
      <c r="F30" s="19">
        <f t="shared" si="3"/>
        <v>12.874592119939273</v>
      </c>
      <c r="G30" s="19">
        <f t="shared" si="4"/>
        <v>5.1498368479757088</v>
      </c>
      <c r="H30" s="20">
        <f t="shared" si="5"/>
        <v>24.461725027884619</v>
      </c>
    </row>
    <row r="31" spans="1:8" x14ac:dyDescent="0.3">
      <c r="A31" s="8">
        <f t="shared" si="6"/>
        <v>24</v>
      </c>
      <c r="B31" s="18">
        <v>42248.01</v>
      </c>
      <c r="C31" s="18">
        <f t="shared" si="0"/>
        <v>52531.175634000007</v>
      </c>
      <c r="D31" s="18">
        <f t="shared" si="1"/>
        <v>4377.5979695000005</v>
      </c>
      <c r="E31" s="19">
        <f t="shared" si="2"/>
        <v>26.584603053643729</v>
      </c>
      <c r="F31" s="19">
        <f t="shared" si="3"/>
        <v>13.292301526821864</v>
      </c>
      <c r="G31" s="19">
        <f t="shared" si="4"/>
        <v>5.3169206107287454</v>
      </c>
      <c r="H31" s="20">
        <f t="shared" si="5"/>
        <v>25.255372900961543</v>
      </c>
    </row>
    <row r="32" spans="1:8" x14ac:dyDescent="0.3">
      <c r="A32" s="8">
        <f t="shared" si="6"/>
        <v>25</v>
      </c>
      <c r="B32" s="18">
        <v>42337.67</v>
      </c>
      <c r="C32" s="18">
        <f t="shared" si="0"/>
        <v>52642.658878000002</v>
      </c>
      <c r="D32" s="18">
        <f t="shared" si="1"/>
        <v>4386.8882398333335</v>
      </c>
      <c r="E32" s="19">
        <f t="shared" si="2"/>
        <v>26.641021699392713</v>
      </c>
      <c r="F32" s="19">
        <f t="shared" si="3"/>
        <v>13.320510849696356</v>
      </c>
      <c r="G32" s="19">
        <f t="shared" si="4"/>
        <v>5.3282043398785426</v>
      </c>
      <c r="H32" s="20">
        <f t="shared" si="5"/>
        <v>25.308970614423078</v>
      </c>
    </row>
    <row r="33" spans="1:8" x14ac:dyDescent="0.3">
      <c r="A33" s="8">
        <f t="shared" si="6"/>
        <v>26</v>
      </c>
      <c r="B33" s="18">
        <v>42407.43</v>
      </c>
      <c r="C33" s="18">
        <f t="shared" si="0"/>
        <v>52729.398462000005</v>
      </c>
      <c r="D33" s="18">
        <f t="shared" si="1"/>
        <v>4394.1165385000004</v>
      </c>
      <c r="E33" s="19">
        <f t="shared" si="2"/>
        <v>26.684918250000003</v>
      </c>
      <c r="F33" s="19">
        <f t="shared" si="3"/>
        <v>13.342459125000001</v>
      </c>
      <c r="G33" s="19">
        <f t="shared" si="4"/>
        <v>5.3369836500000005</v>
      </c>
      <c r="H33" s="20">
        <f t="shared" si="5"/>
        <v>25.350672337500001</v>
      </c>
    </row>
    <row r="34" spans="1:8" x14ac:dyDescent="0.3">
      <c r="A34" s="8">
        <f t="shared" si="6"/>
        <v>27</v>
      </c>
      <c r="B34" s="18">
        <v>42486.57</v>
      </c>
      <c r="C34" s="18">
        <f t="shared" si="0"/>
        <v>52827.801138000003</v>
      </c>
      <c r="D34" s="18">
        <f t="shared" si="1"/>
        <v>4402.3167615000002</v>
      </c>
      <c r="E34" s="19">
        <f t="shared" si="2"/>
        <v>26.734717175101217</v>
      </c>
      <c r="F34" s="19">
        <f t="shared" si="3"/>
        <v>13.367358587550608</v>
      </c>
      <c r="G34" s="19">
        <f t="shared" si="4"/>
        <v>5.3469434350202434</v>
      </c>
      <c r="H34" s="20">
        <f t="shared" si="5"/>
        <v>25.397981316346154</v>
      </c>
    </row>
    <row r="35" spans="1:8" x14ac:dyDescent="0.3">
      <c r="A35" s="8">
        <f t="shared" si="6"/>
        <v>28</v>
      </c>
      <c r="B35" s="18">
        <v>42546.46</v>
      </c>
      <c r="C35" s="18">
        <f t="shared" si="0"/>
        <v>52902.268364000003</v>
      </c>
      <c r="D35" s="18">
        <f t="shared" si="1"/>
        <v>4408.5223636666669</v>
      </c>
      <c r="E35" s="19">
        <f t="shared" si="2"/>
        <v>26.772403018218625</v>
      </c>
      <c r="F35" s="19">
        <f t="shared" si="3"/>
        <v>13.386201509109313</v>
      </c>
      <c r="G35" s="19">
        <f t="shared" si="4"/>
        <v>5.3544806036437249</v>
      </c>
      <c r="H35" s="20">
        <f t="shared" si="5"/>
        <v>25.433782867307695</v>
      </c>
    </row>
    <row r="36" spans="1:8" x14ac:dyDescent="0.3">
      <c r="A36" s="8">
        <f t="shared" si="6"/>
        <v>29</v>
      </c>
      <c r="B36" s="18">
        <v>42601.91</v>
      </c>
      <c r="C36" s="18">
        <f t="shared" si="0"/>
        <v>52971.214894000004</v>
      </c>
      <c r="D36" s="18">
        <f t="shared" si="1"/>
        <v>4414.267907833334</v>
      </c>
      <c r="E36" s="19">
        <f t="shared" si="2"/>
        <v>26.807294986842109</v>
      </c>
      <c r="F36" s="19">
        <f t="shared" si="3"/>
        <v>13.403647493421055</v>
      </c>
      <c r="G36" s="19">
        <f t="shared" si="4"/>
        <v>5.3614589973684215</v>
      </c>
      <c r="H36" s="20">
        <f t="shared" si="5"/>
        <v>25.466930237500002</v>
      </c>
    </row>
    <row r="37" spans="1:8" x14ac:dyDescent="0.3">
      <c r="A37" s="8">
        <f t="shared" si="6"/>
        <v>30</v>
      </c>
      <c r="B37" s="18">
        <v>42653.32</v>
      </c>
      <c r="C37" s="18">
        <f t="shared" si="0"/>
        <v>53035.138088</v>
      </c>
      <c r="D37" s="18">
        <f t="shared" si="1"/>
        <v>4419.5948406666666</v>
      </c>
      <c r="E37" s="19">
        <f t="shared" si="2"/>
        <v>26.839644781376517</v>
      </c>
      <c r="F37" s="19">
        <f t="shared" si="3"/>
        <v>13.419822390688259</v>
      </c>
      <c r="G37" s="19">
        <f t="shared" si="4"/>
        <v>5.3679289562753034</v>
      </c>
      <c r="H37" s="20">
        <f t="shared" si="5"/>
        <v>25.497662542307694</v>
      </c>
    </row>
    <row r="38" spans="1:8" x14ac:dyDescent="0.3">
      <c r="A38" s="8">
        <f t="shared" si="6"/>
        <v>31</v>
      </c>
      <c r="B38" s="18">
        <v>42700.91</v>
      </c>
      <c r="C38" s="18">
        <f t="shared" si="0"/>
        <v>53094.311494000009</v>
      </c>
      <c r="D38" s="18">
        <f t="shared" si="1"/>
        <v>4424.5259578333335</v>
      </c>
      <c r="E38" s="19">
        <f t="shared" si="2"/>
        <v>26.869590837044537</v>
      </c>
      <c r="F38" s="19">
        <f t="shared" si="3"/>
        <v>13.434795418522269</v>
      </c>
      <c r="G38" s="19">
        <f t="shared" si="4"/>
        <v>5.3739181674089078</v>
      </c>
      <c r="H38" s="20">
        <f t="shared" si="5"/>
        <v>25.526111295192312</v>
      </c>
    </row>
    <row r="39" spans="1:8" x14ac:dyDescent="0.3">
      <c r="A39" s="8">
        <f t="shared" si="6"/>
        <v>32</v>
      </c>
      <c r="B39" s="18">
        <v>42744.98</v>
      </c>
      <c r="C39" s="18">
        <f t="shared" si="0"/>
        <v>53149.108132000008</v>
      </c>
      <c r="D39" s="18">
        <f t="shared" si="1"/>
        <v>4429.092344333334</v>
      </c>
      <c r="E39" s="19">
        <f t="shared" si="2"/>
        <v>26.8973219291498</v>
      </c>
      <c r="F39" s="19">
        <f t="shared" si="3"/>
        <v>13.4486609645749</v>
      </c>
      <c r="G39" s="19">
        <f t="shared" si="4"/>
        <v>5.3794643858299604</v>
      </c>
      <c r="H39" s="20">
        <f t="shared" si="5"/>
        <v>25.552455832692313</v>
      </c>
    </row>
    <row r="40" spans="1:8" x14ac:dyDescent="0.3">
      <c r="A40" s="8">
        <f t="shared" si="6"/>
        <v>33</v>
      </c>
      <c r="B40" s="18">
        <v>42785.77</v>
      </c>
      <c r="C40" s="18">
        <f t="shared" si="0"/>
        <v>53199.826417999997</v>
      </c>
      <c r="D40" s="18">
        <f t="shared" si="1"/>
        <v>4433.3188681666661</v>
      </c>
      <c r="E40" s="19">
        <f t="shared" si="2"/>
        <v>26.92298907793522</v>
      </c>
      <c r="F40" s="19">
        <f t="shared" si="3"/>
        <v>13.46149453896761</v>
      </c>
      <c r="G40" s="19">
        <f t="shared" si="4"/>
        <v>5.3845978155870444</v>
      </c>
      <c r="H40" s="20">
        <f t="shared" si="5"/>
        <v>25.57683962403846</v>
      </c>
    </row>
    <row r="41" spans="1:8" x14ac:dyDescent="0.3">
      <c r="A41" s="8">
        <f t="shared" si="6"/>
        <v>34</v>
      </c>
      <c r="B41" s="18">
        <v>42823.58</v>
      </c>
      <c r="C41" s="18">
        <f t="shared" si="0"/>
        <v>53246.839372000002</v>
      </c>
      <c r="D41" s="18">
        <f t="shared" si="1"/>
        <v>4437.2366143333338</v>
      </c>
      <c r="E41" s="19">
        <f t="shared" si="2"/>
        <v>26.946781058704456</v>
      </c>
      <c r="F41" s="19">
        <f t="shared" si="3"/>
        <v>13.473390529352228</v>
      </c>
      <c r="G41" s="19">
        <f t="shared" si="4"/>
        <v>5.3893562117408909</v>
      </c>
      <c r="H41" s="20">
        <f t="shared" si="5"/>
        <v>25.59944200576923</v>
      </c>
    </row>
    <row r="42" spans="1:8" x14ac:dyDescent="0.3">
      <c r="A42" s="21">
        <f t="shared" si="6"/>
        <v>35</v>
      </c>
      <c r="B42" s="22">
        <v>42858.559999999998</v>
      </c>
      <c r="C42" s="22">
        <f t="shared" si="0"/>
        <v>53290.333504000002</v>
      </c>
      <c r="D42" s="22">
        <f t="shared" si="1"/>
        <v>4440.8611253333338</v>
      </c>
      <c r="E42" s="23">
        <f t="shared" si="2"/>
        <v>26.968792259109314</v>
      </c>
      <c r="F42" s="23">
        <f t="shared" si="3"/>
        <v>13.484396129554657</v>
      </c>
      <c r="G42" s="23">
        <f t="shared" si="4"/>
        <v>5.3937584518218626</v>
      </c>
      <c r="H42" s="24">
        <f t="shared" si="5"/>
        <v>25.620352646153847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0</v>
      </c>
      <c r="B1" s="1" t="s">
        <v>53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28170.69</v>
      </c>
      <c r="C7" s="18">
        <f t="shared" ref="C7:C42" si="0">B7*$D$3</f>
        <v>35027.435945999998</v>
      </c>
      <c r="D7" s="18">
        <f t="shared" ref="D7:D42" si="1">B7/12*$D$3</f>
        <v>2918.9529954999998</v>
      </c>
      <c r="E7" s="19">
        <f t="shared" ref="E7:E42" si="2">C7/1976</f>
        <v>17.726435195344127</v>
      </c>
      <c r="F7" s="19">
        <f>E7/2</f>
        <v>8.8632175976720635</v>
      </c>
      <c r="G7" s="19">
        <f>E7/5</f>
        <v>3.5452870390688256</v>
      </c>
      <c r="H7" s="20">
        <f>C7/2080</f>
        <v>16.840113435576921</v>
      </c>
    </row>
    <row r="8" spans="1:8" x14ac:dyDescent="0.3">
      <c r="A8" s="8">
        <f>A7+1</f>
        <v>1</v>
      </c>
      <c r="B8" s="18">
        <v>28858.13</v>
      </c>
      <c r="C8" s="18">
        <f t="shared" si="0"/>
        <v>35882.198842000005</v>
      </c>
      <c r="D8" s="18">
        <f t="shared" si="1"/>
        <v>2990.1832368333335</v>
      </c>
      <c r="E8" s="19">
        <f t="shared" si="2"/>
        <v>18.159007511133606</v>
      </c>
      <c r="F8" s="19">
        <f t="shared" ref="F8:F42" si="3">E8/2</f>
        <v>9.0795037555668028</v>
      </c>
      <c r="G8" s="19">
        <f t="shared" ref="G8:G42" si="4">E8/5</f>
        <v>3.6318015022267209</v>
      </c>
      <c r="H8" s="20">
        <f t="shared" ref="H8:H42" si="5">C8/2080</f>
        <v>17.251057135576925</v>
      </c>
    </row>
    <row r="9" spans="1:8" x14ac:dyDescent="0.3">
      <c r="A9" s="8">
        <f t="shared" ref="A9:A42" si="6">A8+1</f>
        <v>2</v>
      </c>
      <c r="B9" s="18">
        <v>29761.26</v>
      </c>
      <c r="C9" s="18">
        <f t="shared" si="0"/>
        <v>37005.150684</v>
      </c>
      <c r="D9" s="18">
        <f t="shared" si="1"/>
        <v>3083.762557</v>
      </c>
      <c r="E9" s="19">
        <f t="shared" si="2"/>
        <v>18.727302977732794</v>
      </c>
      <c r="F9" s="19">
        <f t="shared" si="3"/>
        <v>9.3636514888663971</v>
      </c>
      <c r="G9" s="19">
        <f t="shared" si="4"/>
        <v>3.7454605955465587</v>
      </c>
      <c r="H9" s="20">
        <f t="shared" si="5"/>
        <v>17.790937828846154</v>
      </c>
    </row>
    <row r="10" spans="1:8" x14ac:dyDescent="0.3">
      <c r="A10" s="8">
        <f t="shared" si="6"/>
        <v>3</v>
      </c>
      <c r="B10" s="18">
        <v>30704.95</v>
      </c>
      <c r="C10" s="18">
        <f t="shared" si="0"/>
        <v>38178.534830000004</v>
      </c>
      <c r="D10" s="18">
        <f t="shared" si="1"/>
        <v>3181.5445691666669</v>
      </c>
      <c r="E10" s="19">
        <f t="shared" si="2"/>
        <v>19.321120865384618</v>
      </c>
      <c r="F10" s="19">
        <f t="shared" si="3"/>
        <v>9.6605604326923089</v>
      </c>
      <c r="G10" s="19">
        <f t="shared" si="4"/>
        <v>3.8642241730769236</v>
      </c>
      <c r="H10" s="20">
        <f t="shared" si="5"/>
        <v>18.355064822115388</v>
      </c>
    </row>
    <row r="11" spans="1:8" x14ac:dyDescent="0.3">
      <c r="A11" s="8">
        <f t="shared" si="6"/>
        <v>4</v>
      </c>
      <c r="B11" s="18">
        <v>31559.66</v>
      </c>
      <c r="C11" s="18">
        <f t="shared" si="0"/>
        <v>39241.281244000005</v>
      </c>
      <c r="D11" s="18">
        <f t="shared" si="1"/>
        <v>3270.1067703333338</v>
      </c>
      <c r="E11" s="19">
        <f t="shared" si="2"/>
        <v>19.858947997975712</v>
      </c>
      <c r="F11" s="19">
        <f t="shared" si="3"/>
        <v>9.9294739989878558</v>
      </c>
      <c r="G11" s="19">
        <f t="shared" si="4"/>
        <v>3.9717895995951422</v>
      </c>
      <c r="H11" s="20">
        <f t="shared" si="5"/>
        <v>18.866000598076926</v>
      </c>
    </row>
    <row r="12" spans="1:8" x14ac:dyDescent="0.3">
      <c r="A12" s="8">
        <f t="shared" si="6"/>
        <v>5</v>
      </c>
      <c r="B12" s="18">
        <v>31967.78</v>
      </c>
      <c r="C12" s="18">
        <f t="shared" si="0"/>
        <v>39748.737652000003</v>
      </c>
      <c r="D12" s="18">
        <f t="shared" si="1"/>
        <v>3312.3948043333335</v>
      </c>
      <c r="E12" s="19">
        <f t="shared" si="2"/>
        <v>20.115757921052634</v>
      </c>
      <c r="F12" s="19">
        <f t="shared" si="3"/>
        <v>10.057878960526317</v>
      </c>
      <c r="G12" s="19">
        <f t="shared" si="4"/>
        <v>4.0231515842105265</v>
      </c>
      <c r="H12" s="20">
        <f t="shared" si="5"/>
        <v>19.109970025000003</v>
      </c>
    </row>
    <row r="13" spans="1:8" x14ac:dyDescent="0.3">
      <c r="A13" s="8">
        <f t="shared" si="6"/>
        <v>6</v>
      </c>
      <c r="B13" s="18">
        <v>32801.93</v>
      </c>
      <c r="C13" s="18">
        <f t="shared" si="0"/>
        <v>40785.919762000005</v>
      </c>
      <c r="D13" s="18">
        <f t="shared" si="1"/>
        <v>3398.8266468333336</v>
      </c>
      <c r="E13" s="19">
        <f t="shared" si="2"/>
        <v>20.640647652834012</v>
      </c>
      <c r="F13" s="19">
        <f t="shared" si="3"/>
        <v>10.320323826417006</v>
      </c>
      <c r="G13" s="19">
        <f t="shared" si="4"/>
        <v>4.1281295305668024</v>
      </c>
      <c r="H13" s="20">
        <f t="shared" si="5"/>
        <v>19.60861527019231</v>
      </c>
    </row>
    <row r="14" spans="1:8" x14ac:dyDescent="0.3">
      <c r="A14" s="8">
        <f t="shared" si="6"/>
        <v>7</v>
      </c>
      <c r="B14" s="18">
        <v>33175.65</v>
      </c>
      <c r="C14" s="18">
        <f t="shared" si="0"/>
        <v>41250.603210000001</v>
      </c>
      <c r="D14" s="18">
        <f t="shared" si="1"/>
        <v>3437.5502675000007</v>
      </c>
      <c r="E14" s="19">
        <f t="shared" si="2"/>
        <v>20.875811341093119</v>
      </c>
      <c r="F14" s="19">
        <f t="shared" si="3"/>
        <v>10.437905670546559</v>
      </c>
      <c r="G14" s="19">
        <f t="shared" si="4"/>
        <v>4.1751622682186236</v>
      </c>
      <c r="H14" s="20">
        <f t="shared" si="5"/>
        <v>19.832020774038462</v>
      </c>
    </row>
    <row r="15" spans="1:8" x14ac:dyDescent="0.3">
      <c r="A15" s="8">
        <f t="shared" si="6"/>
        <v>8</v>
      </c>
      <c r="B15" s="18">
        <v>34219.86</v>
      </c>
      <c r="C15" s="18">
        <f t="shared" si="0"/>
        <v>42548.973924000005</v>
      </c>
      <c r="D15" s="18">
        <f t="shared" si="1"/>
        <v>3545.7478270000006</v>
      </c>
      <c r="E15" s="19">
        <f t="shared" si="2"/>
        <v>21.532881540485832</v>
      </c>
      <c r="F15" s="19">
        <f t="shared" si="3"/>
        <v>10.766440770242916</v>
      </c>
      <c r="G15" s="19">
        <f t="shared" si="4"/>
        <v>4.3065763080971662</v>
      </c>
      <c r="H15" s="20">
        <f t="shared" si="5"/>
        <v>20.456237463461541</v>
      </c>
    </row>
    <row r="16" spans="1:8" x14ac:dyDescent="0.3">
      <c r="A16" s="8">
        <f t="shared" si="6"/>
        <v>9</v>
      </c>
      <c r="B16" s="18">
        <v>34553.730000000003</v>
      </c>
      <c r="C16" s="18">
        <f t="shared" si="0"/>
        <v>42964.107882000004</v>
      </c>
      <c r="D16" s="18">
        <f t="shared" si="1"/>
        <v>3580.3423235000005</v>
      </c>
      <c r="E16" s="19">
        <f t="shared" si="2"/>
        <v>21.742969575910934</v>
      </c>
      <c r="F16" s="19">
        <f t="shared" si="3"/>
        <v>10.871484787955467</v>
      </c>
      <c r="G16" s="19">
        <f t="shared" si="4"/>
        <v>4.3485939151821871</v>
      </c>
      <c r="H16" s="20">
        <f t="shared" si="5"/>
        <v>20.655821097115385</v>
      </c>
    </row>
    <row r="17" spans="1:8" x14ac:dyDescent="0.3">
      <c r="A17" s="8">
        <f t="shared" si="6"/>
        <v>10</v>
      </c>
      <c r="B17" s="18">
        <v>35266.94</v>
      </c>
      <c r="C17" s="18">
        <f t="shared" si="0"/>
        <v>43850.913196000009</v>
      </c>
      <c r="D17" s="18">
        <f t="shared" si="1"/>
        <v>3654.2427663333337</v>
      </c>
      <c r="E17" s="19">
        <f t="shared" si="2"/>
        <v>22.191757690283406</v>
      </c>
      <c r="F17" s="19">
        <f t="shared" si="3"/>
        <v>11.095878845141703</v>
      </c>
      <c r="G17" s="19">
        <f t="shared" si="4"/>
        <v>4.4383515380566809</v>
      </c>
      <c r="H17" s="20">
        <f t="shared" si="5"/>
        <v>21.082169805769237</v>
      </c>
    </row>
    <row r="18" spans="1:8" x14ac:dyDescent="0.3">
      <c r="A18" s="8">
        <f t="shared" si="6"/>
        <v>11</v>
      </c>
      <c r="B18" s="18">
        <v>35555.93</v>
      </c>
      <c r="C18" s="18">
        <f t="shared" si="0"/>
        <v>44210.243362000001</v>
      </c>
      <c r="D18" s="18">
        <f t="shared" si="1"/>
        <v>3684.1869468333339</v>
      </c>
      <c r="E18" s="19">
        <f t="shared" si="2"/>
        <v>22.3736049402834</v>
      </c>
      <c r="F18" s="19">
        <f t="shared" si="3"/>
        <v>11.1868024701417</v>
      </c>
      <c r="G18" s="19">
        <f t="shared" si="4"/>
        <v>4.4747209880566796</v>
      </c>
      <c r="H18" s="20">
        <f t="shared" si="5"/>
        <v>21.254924693269231</v>
      </c>
    </row>
    <row r="19" spans="1:8" x14ac:dyDescent="0.3">
      <c r="A19" s="8">
        <f t="shared" si="6"/>
        <v>12</v>
      </c>
      <c r="B19" s="18">
        <v>36505.730000000003</v>
      </c>
      <c r="C19" s="18">
        <f t="shared" si="0"/>
        <v>45391.224682000007</v>
      </c>
      <c r="D19" s="18">
        <f t="shared" si="1"/>
        <v>3782.6020568333338</v>
      </c>
      <c r="E19" s="19">
        <f t="shared" si="2"/>
        <v>22.971267551619437</v>
      </c>
      <c r="F19" s="19">
        <f t="shared" si="3"/>
        <v>11.485633775809719</v>
      </c>
      <c r="G19" s="19">
        <f t="shared" si="4"/>
        <v>4.5942535103238873</v>
      </c>
      <c r="H19" s="20">
        <f t="shared" si="5"/>
        <v>21.822704174038464</v>
      </c>
    </row>
    <row r="20" spans="1:8" x14ac:dyDescent="0.3">
      <c r="A20" s="8">
        <f t="shared" si="6"/>
        <v>13</v>
      </c>
      <c r="B20" s="18">
        <v>36768.17</v>
      </c>
      <c r="C20" s="18">
        <f t="shared" si="0"/>
        <v>45717.542578000001</v>
      </c>
      <c r="D20" s="18">
        <f t="shared" si="1"/>
        <v>3809.7952148333334</v>
      </c>
      <c r="E20" s="19">
        <f t="shared" si="2"/>
        <v>23.136408187246964</v>
      </c>
      <c r="F20" s="19">
        <f t="shared" si="3"/>
        <v>11.568204093623482</v>
      </c>
      <c r="G20" s="19">
        <f t="shared" si="4"/>
        <v>4.6272816374493928</v>
      </c>
      <c r="H20" s="20">
        <f t="shared" si="5"/>
        <v>21.979587777884614</v>
      </c>
    </row>
    <row r="21" spans="1:8" x14ac:dyDescent="0.3">
      <c r="A21" s="8">
        <f t="shared" si="6"/>
        <v>14</v>
      </c>
      <c r="B21" s="18">
        <v>37705.29</v>
      </c>
      <c r="C21" s="18">
        <f t="shared" si="0"/>
        <v>46882.757586000007</v>
      </c>
      <c r="D21" s="18">
        <f t="shared" si="1"/>
        <v>3906.8964655000004</v>
      </c>
      <c r="E21" s="19">
        <f t="shared" si="2"/>
        <v>23.72609189574899</v>
      </c>
      <c r="F21" s="19">
        <f t="shared" si="3"/>
        <v>11.863045947874495</v>
      </c>
      <c r="G21" s="19">
        <f t="shared" si="4"/>
        <v>4.7452183791497982</v>
      </c>
      <c r="H21" s="20">
        <f t="shared" si="5"/>
        <v>22.539787300961542</v>
      </c>
    </row>
    <row r="22" spans="1:8" x14ac:dyDescent="0.3">
      <c r="A22" s="8">
        <f t="shared" si="6"/>
        <v>15</v>
      </c>
      <c r="B22" s="18">
        <v>37936.550000000003</v>
      </c>
      <c r="C22" s="18">
        <f t="shared" si="0"/>
        <v>47170.306270000008</v>
      </c>
      <c r="D22" s="18">
        <f t="shared" si="1"/>
        <v>3930.858855833334</v>
      </c>
      <c r="E22" s="19">
        <f t="shared" si="2"/>
        <v>23.871612484817817</v>
      </c>
      <c r="F22" s="19">
        <f t="shared" si="3"/>
        <v>11.935806242408908</v>
      </c>
      <c r="G22" s="19">
        <f t="shared" si="4"/>
        <v>4.7743224969635634</v>
      </c>
      <c r="H22" s="20">
        <f t="shared" si="5"/>
        <v>22.678031860576926</v>
      </c>
    </row>
    <row r="23" spans="1:8" x14ac:dyDescent="0.3">
      <c r="A23" s="8">
        <f t="shared" si="6"/>
        <v>16</v>
      </c>
      <c r="B23" s="18">
        <v>38844.03</v>
      </c>
      <c r="C23" s="18">
        <f t="shared" si="0"/>
        <v>48298.666902000004</v>
      </c>
      <c r="D23" s="18">
        <f t="shared" si="1"/>
        <v>4024.8889085000001</v>
      </c>
      <c r="E23" s="19">
        <f t="shared" si="2"/>
        <v>24.442645193319841</v>
      </c>
      <c r="F23" s="19">
        <f t="shared" si="3"/>
        <v>12.22132259665992</v>
      </c>
      <c r="G23" s="19">
        <f t="shared" si="4"/>
        <v>4.8885290386639682</v>
      </c>
      <c r="H23" s="20">
        <f t="shared" si="5"/>
        <v>23.220512933653847</v>
      </c>
    </row>
    <row r="24" spans="1:8" x14ac:dyDescent="0.3">
      <c r="A24" s="8">
        <f t="shared" si="6"/>
        <v>17</v>
      </c>
      <c r="B24" s="18">
        <v>39047.18</v>
      </c>
      <c r="C24" s="18">
        <f t="shared" si="0"/>
        <v>48551.263612000002</v>
      </c>
      <c r="D24" s="18">
        <f t="shared" si="1"/>
        <v>4045.9386343333335</v>
      </c>
      <c r="E24" s="19">
        <f t="shared" si="2"/>
        <v>24.570477536437249</v>
      </c>
      <c r="F24" s="19">
        <f t="shared" si="3"/>
        <v>12.285238768218624</v>
      </c>
      <c r="G24" s="19">
        <f t="shared" si="4"/>
        <v>4.9140955072874499</v>
      </c>
      <c r="H24" s="20">
        <f t="shared" si="5"/>
        <v>23.341953659615385</v>
      </c>
    </row>
    <row r="25" spans="1:8" x14ac:dyDescent="0.3">
      <c r="A25" s="8">
        <f t="shared" si="6"/>
        <v>18</v>
      </c>
      <c r="B25" s="18">
        <v>39916.68</v>
      </c>
      <c r="C25" s="18">
        <f t="shared" si="0"/>
        <v>49632.399912000001</v>
      </c>
      <c r="D25" s="18">
        <f t="shared" si="1"/>
        <v>4136.0333259999998</v>
      </c>
      <c r="E25" s="19">
        <f t="shared" si="2"/>
        <v>25.117611291497976</v>
      </c>
      <c r="F25" s="19">
        <f t="shared" si="3"/>
        <v>12.558805645748988</v>
      </c>
      <c r="G25" s="19">
        <f t="shared" si="4"/>
        <v>5.0235222582995949</v>
      </c>
      <c r="H25" s="20">
        <f t="shared" si="5"/>
        <v>23.861730726923078</v>
      </c>
    </row>
    <row r="26" spans="1:8" x14ac:dyDescent="0.3">
      <c r="A26" s="8">
        <f t="shared" si="6"/>
        <v>19</v>
      </c>
      <c r="B26" s="18">
        <v>40091.26</v>
      </c>
      <c r="C26" s="18">
        <f t="shared" si="0"/>
        <v>49849.472684000008</v>
      </c>
      <c r="D26" s="18">
        <f t="shared" si="1"/>
        <v>4154.1227236666673</v>
      </c>
      <c r="E26" s="19">
        <f t="shared" si="2"/>
        <v>25.227465933198385</v>
      </c>
      <c r="F26" s="19">
        <f t="shared" si="3"/>
        <v>12.613732966599192</v>
      </c>
      <c r="G26" s="19">
        <f t="shared" si="4"/>
        <v>5.0454931866396766</v>
      </c>
      <c r="H26" s="20">
        <f t="shared" si="5"/>
        <v>23.966092636538466</v>
      </c>
    </row>
    <row r="27" spans="1:8" x14ac:dyDescent="0.3">
      <c r="A27" s="8">
        <f t="shared" si="6"/>
        <v>20</v>
      </c>
      <c r="B27" s="18">
        <v>40931.769999999997</v>
      </c>
      <c r="C27" s="18">
        <f t="shared" si="0"/>
        <v>50894.562817999999</v>
      </c>
      <c r="D27" s="18">
        <f t="shared" si="1"/>
        <v>4241.2135681666668</v>
      </c>
      <c r="E27" s="19">
        <f t="shared" si="2"/>
        <v>25.756357701417002</v>
      </c>
      <c r="F27" s="19">
        <f t="shared" si="3"/>
        <v>12.878178850708501</v>
      </c>
      <c r="G27" s="19">
        <f t="shared" si="4"/>
        <v>5.1512715402834006</v>
      </c>
      <c r="H27" s="20">
        <f t="shared" si="5"/>
        <v>24.468539816346151</v>
      </c>
    </row>
    <row r="28" spans="1:8" x14ac:dyDescent="0.3">
      <c r="A28" s="8">
        <f t="shared" si="6"/>
        <v>21</v>
      </c>
      <c r="B28" s="18">
        <v>41084.519999999997</v>
      </c>
      <c r="C28" s="18">
        <f t="shared" si="0"/>
        <v>51084.492167999997</v>
      </c>
      <c r="D28" s="18">
        <f t="shared" si="1"/>
        <v>4257.0410139999994</v>
      </c>
      <c r="E28" s="19">
        <f t="shared" si="2"/>
        <v>25.852475793522267</v>
      </c>
      <c r="F28" s="19">
        <f t="shared" si="3"/>
        <v>12.926237896761133</v>
      </c>
      <c r="G28" s="19">
        <f t="shared" si="4"/>
        <v>5.170495158704453</v>
      </c>
      <c r="H28" s="20">
        <f t="shared" si="5"/>
        <v>24.559852003846153</v>
      </c>
    </row>
    <row r="29" spans="1:8" x14ac:dyDescent="0.3">
      <c r="A29" s="8">
        <f t="shared" si="6"/>
        <v>22</v>
      </c>
      <c r="B29" s="18">
        <v>41904.54</v>
      </c>
      <c r="C29" s="18">
        <f t="shared" si="0"/>
        <v>52104.105036000001</v>
      </c>
      <c r="D29" s="18">
        <f t="shared" si="1"/>
        <v>4342.0087530000001</v>
      </c>
      <c r="E29" s="19">
        <f t="shared" si="2"/>
        <v>26.368474208502025</v>
      </c>
      <c r="F29" s="19">
        <f t="shared" si="3"/>
        <v>13.184237104251013</v>
      </c>
      <c r="G29" s="19">
        <f t="shared" si="4"/>
        <v>5.2736948417004053</v>
      </c>
      <c r="H29" s="20">
        <f t="shared" si="5"/>
        <v>25.050050498076924</v>
      </c>
    </row>
    <row r="30" spans="1:8" x14ac:dyDescent="0.3">
      <c r="A30" s="8">
        <f t="shared" si="6"/>
        <v>23</v>
      </c>
      <c r="B30" s="18">
        <v>42831.58</v>
      </c>
      <c r="C30" s="18">
        <f t="shared" si="0"/>
        <v>53256.786572000005</v>
      </c>
      <c r="D30" s="18">
        <f t="shared" si="1"/>
        <v>4438.065547666667</v>
      </c>
      <c r="E30" s="19">
        <f t="shared" si="2"/>
        <v>26.951815066801622</v>
      </c>
      <c r="F30" s="19">
        <f t="shared" si="3"/>
        <v>13.475907533400811</v>
      </c>
      <c r="G30" s="19">
        <f t="shared" si="4"/>
        <v>5.3903630133603242</v>
      </c>
      <c r="H30" s="20">
        <f t="shared" si="5"/>
        <v>25.60422431346154</v>
      </c>
    </row>
    <row r="31" spans="1:8" x14ac:dyDescent="0.3">
      <c r="A31" s="8">
        <f t="shared" si="6"/>
        <v>24</v>
      </c>
      <c r="B31" s="18">
        <v>44222.42</v>
      </c>
      <c r="C31" s="18">
        <f t="shared" si="0"/>
        <v>54986.157028000001</v>
      </c>
      <c r="D31" s="18">
        <f t="shared" si="1"/>
        <v>4582.1797523333335</v>
      </c>
      <c r="E31" s="19">
        <f t="shared" si="2"/>
        <v>27.827002544534412</v>
      </c>
      <c r="F31" s="19">
        <f t="shared" si="3"/>
        <v>13.913501272267206</v>
      </c>
      <c r="G31" s="19">
        <f t="shared" si="4"/>
        <v>5.5654005089068823</v>
      </c>
      <c r="H31" s="20">
        <f t="shared" si="5"/>
        <v>26.435652417307693</v>
      </c>
    </row>
    <row r="32" spans="1:8" x14ac:dyDescent="0.3">
      <c r="A32" s="8">
        <f t="shared" si="6"/>
        <v>25</v>
      </c>
      <c r="B32" s="18">
        <v>44316.37</v>
      </c>
      <c r="C32" s="18">
        <f t="shared" si="0"/>
        <v>55102.974458000004</v>
      </c>
      <c r="D32" s="18">
        <f t="shared" si="1"/>
        <v>4591.9145381666676</v>
      </c>
      <c r="E32" s="19">
        <f t="shared" si="2"/>
        <v>27.886120677125508</v>
      </c>
      <c r="F32" s="19">
        <f t="shared" si="3"/>
        <v>13.943060338562754</v>
      </c>
      <c r="G32" s="19">
        <f t="shared" si="4"/>
        <v>5.5772241354251015</v>
      </c>
      <c r="H32" s="20">
        <f t="shared" si="5"/>
        <v>26.491814643269233</v>
      </c>
    </row>
    <row r="33" spans="1:8" x14ac:dyDescent="0.3">
      <c r="A33" s="8">
        <f t="shared" si="6"/>
        <v>26</v>
      </c>
      <c r="B33" s="18">
        <v>44389.440000000002</v>
      </c>
      <c r="C33" s="18">
        <f t="shared" si="0"/>
        <v>55193.829696000008</v>
      </c>
      <c r="D33" s="18">
        <f t="shared" si="1"/>
        <v>4599.4858080000004</v>
      </c>
      <c r="E33" s="19">
        <f t="shared" si="2"/>
        <v>27.932100048582999</v>
      </c>
      <c r="F33" s="19">
        <f t="shared" si="3"/>
        <v>13.9660500242915</v>
      </c>
      <c r="G33" s="19">
        <f t="shared" si="4"/>
        <v>5.5864200097165995</v>
      </c>
      <c r="H33" s="20">
        <f t="shared" si="5"/>
        <v>26.535495046153851</v>
      </c>
    </row>
    <row r="34" spans="1:8" x14ac:dyDescent="0.3">
      <c r="A34" s="8">
        <f t="shared" si="6"/>
        <v>27</v>
      </c>
      <c r="B34" s="18">
        <v>44472.36</v>
      </c>
      <c r="C34" s="18">
        <f t="shared" si="0"/>
        <v>55296.932424000006</v>
      </c>
      <c r="D34" s="18">
        <f t="shared" si="1"/>
        <v>4608.0777020000005</v>
      </c>
      <c r="E34" s="19">
        <f t="shared" si="2"/>
        <v>27.984277542510124</v>
      </c>
      <c r="F34" s="19">
        <f t="shared" si="3"/>
        <v>13.992138771255062</v>
      </c>
      <c r="G34" s="19">
        <f t="shared" si="4"/>
        <v>5.5968555085020251</v>
      </c>
      <c r="H34" s="20">
        <f t="shared" si="5"/>
        <v>26.585063665384617</v>
      </c>
    </row>
    <row r="35" spans="1:8" x14ac:dyDescent="0.3">
      <c r="A35" s="8">
        <f t="shared" si="6"/>
        <v>28</v>
      </c>
      <c r="B35" s="18">
        <v>44535.11</v>
      </c>
      <c r="C35" s="18">
        <f t="shared" si="0"/>
        <v>55374.955774000002</v>
      </c>
      <c r="D35" s="18">
        <f t="shared" si="1"/>
        <v>4614.5796478333332</v>
      </c>
      <c r="E35" s="19">
        <f t="shared" si="2"/>
        <v>28.023763043522269</v>
      </c>
      <c r="F35" s="19">
        <f t="shared" si="3"/>
        <v>14.011881521761135</v>
      </c>
      <c r="G35" s="19">
        <f t="shared" si="4"/>
        <v>5.6047526087044535</v>
      </c>
      <c r="H35" s="20">
        <f t="shared" si="5"/>
        <v>26.622574891346154</v>
      </c>
    </row>
    <row r="36" spans="1:8" x14ac:dyDescent="0.3">
      <c r="A36" s="8">
        <f t="shared" si="6"/>
        <v>29</v>
      </c>
      <c r="B36" s="18">
        <v>44593.2</v>
      </c>
      <c r="C36" s="18">
        <f t="shared" si="0"/>
        <v>55447.184880000001</v>
      </c>
      <c r="D36" s="18">
        <f t="shared" si="1"/>
        <v>4620.5987400000004</v>
      </c>
      <c r="E36" s="19">
        <f t="shared" si="2"/>
        <v>28.060316234817815</v>
      </c>
      <c r="F36" s="19">
        <f t="shared" si="3"/>
        <v>14.030158117408908</v>
      </c>
      <c r="G36" s="19">
        <f t="shared" si="4"/>
        <v>5.6120632469635634</v>
      </c>
      <c r="H36" s="20">
        <f t="shared" si="5"/>
        <v>26.657300423076922</v>
      </c>
    </row>
    <row r="37" spans="1:8" x14ac:dyDescent="0.3">
      <c r="A37" s="8">
        <f t="shared" si="6"/>
        <v>30</v>
      </c>
      <c r="B37" s="18">
        <v>44647.06</v>
      </c>
      <c r="C37" s="18">
        <f t="shared" si="0"/>
        <v>55514.154404000001</v>
      </c>
      <c r="D37" s="18">
        <f t="shared" si="1"/>
        <v>4626.1795336666664</v>
      </c>
      <c r="E37" s="19">
        <f t="shared" si="2"/>
        <v>28.094207694331985</v>
      </c>
      <c r="F37" s="19">
        <f t="shared" si="3"/>
        <v>14.047103847165992</v>
      </c>
      <c r="G37" s="19">
        <f t="shared" si="4"/>
        <v>5.6188415388663966</v>
      </c>
      <c r="H37" s="20">
        <f t="shared" si="5"/>
        <v>26.689497309615383</v>
      </c>
    </row>
    <row r="38" spans="1:8" x14ac:dyDescent="0.3">
      <c r="A38" s="8">
        <f t="shared" si="6"/>
        <v>31</v>
      </c>
      <c r="B38" s="18">
        <v>44696.91</v>
      </c>
      <c r="C38" s="18">
        <f t="shared" si="0"/>
        <v>55576.137894000007</v>
      </c>
      <c r="D38" s="18">
        <f t="shared" si="1"/>
        <v>4631.3448245000009</v>
      </c>
      <c r="E38" s="19">
        <f t="shared" si="2"/>
        <v>28.125575857287451</v>
      </c>
      <c r="F38" s="19">
        <f t="shared" si="3"/>
        <v>14.062787928643726</v>
      </c>
      <c r="G38" s="19">
        <f t="shared" si="4"/>
        <v>5.6251151714574901</v>
      </c>
      <c r="H38" s="20">
        <f t="shared" si="5"/>
        <v>26.719297064423081</v>
      </c>
    </row>
    <row r="39" spans="1:8" x14ac:dyDescent="0.3">
      <c r="A39" s="8">
        <f t="shared" si="6"/>
        <v>32</v>
      </c>
      <c r="B39" s="18">
        <v>44743.08</v>
      </c>
      <c r="C39" s="18">
        <f t="shared" si="0"/>
        <v>55633.545672000007</v>
      </c>
      <c r="D39" s="18">
        <f t="shared" si="1"/>
        <v>4636.1288060000006</v>
      </c>
      <c r="E39" s="19">
        <f t="shared" si="2"/>
        <v>28.154628376518222</v>
      </c>
      <c r="F39" s="19">
        <f t="shared" si="3"/>
        <v>14.077314188259111</v>
      </c>
      <c r="G39" s="19">
        <f t="shared" si="4"/>
        <v>5.6309256753036445</v>
      </c>
      <c r="H39" s="20">
        <f t="shared" si="5"/>
        <v>26.746896957692311</v>
      </c>
    </row>
    <row r="40" spans="1:8" x14ac:dyDescent="0.3">
      <c r="A40" s="8">
        <f t="shared" si="6"/>
        <v>33</v>
      </c>
      <c r="B40" s="18">
        <v>44785.81</v>
      </c>
      <c r="C40" s="18">
        <f t="shared" si="0"/>
        <v>55686.676154000001</v>
      </c>
      <c r="D40" s="18">
        <f t="shared" si="1"/>
        <v>4640.556346166667</v>
      </c>
      <c r="E40" s="19">
        <f t="shared" si="2"/>
        <v>28.181516272267206</v>
      </c>
      <c r="F40" s="19">
        <f t="shared" si="3"/>
        <v>14.090758136133603</v>
      </c>
      <c r="G40" s="19">
        <f t="shared" si="4"/>
        <v>5.6363032544534413</v>
      </c>
      <c r="H40" s="20">
        <f t="shared" si="5"/>
        <v>26.772440458653847</v>
      </c>
    </row>
    <row r="41" spans="1:8" x14ac:dyDescent="0.3">
      <c r="A41" s="8">
        <f t="shared" si="6"/>
        <v>34</v>
      </c>
      <c r="B41" s="18">
        <v>44825.42</v>
      </c>
      <c r="C41" s="18">
        <f t="shared" si="0"/>
        <v>55735.927228</v>
      </c>
      <c r="D41" s="18">
        <f t="shared" si="1"/>
        <v>4644.6606023333334</v>
      </c>
      <c r="E41" s="19">
        <f t="shared" si="2"/>
        <v>28.206440904858301</v>
      </c>
      <c r="F41" s="19">
        <f t="shared" si="3"/>
        <v>14.10322045242915</v>
      </c>
      <c r="G41" s="19">
        <f t="shared" si="4"/>
        <v>5.6412881809716602</v>
      </c>
      <c r="H41" s="20">
        <f t="shared" si="5"/>
        <v>26.796118859615383</v>
      </c>
    </row>
    <row r="42" spans="1:8" x14ac:dyDescent="0.3">
      <c r="A42" s="21">
        <f t="shared" si="6"/>
        <v>35</v>
      </c>
      <c r="B42" s="22">
        <v>44862.05</v>
      </c>
      <c r="C42" s="22">
        <f t="shared" si="0"/>
        <v>55781.47297000001</v>
      </c>
      <c r="D42" s="22">
        <f t="shared" si="1"/>
        <v>4648.4560808333345</v>
      </c>
      <c r="E42" s="23">
        <f t="shared" si="2"/>
        <v>28.229490369433204</v>
      </c>
      <c r="F42" s="23">
        <f t="shared" si="3"/>
        <v>14.114745184716602</v>
      </c>
      <c r="G42" s="23">
        <f t="shared" si="4"/>
        <v>5.6458980738866407</v>
      </c>
      <c r="H42" s="24">
        <f t="shared" si="5"/>
        <v>26.818015850961544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37</v>
      </c>
      <c r="B1" s="1" t="s">
        <v>54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30897.759999999998</v>
      </c>
      <c r="C7" s="18">
        <f t="shared" ref="C7:C42" si="0">B7*$D$3</f>
        <v>38418.274784000001</v>
      </c>
      <c r="D7" s="18">
        <f t="shared" ref="D7:D42" si="1">B7/12*$D$3</f>
        <v>3201.5228986666666</v>
      </c>
      <c r="E7" s="19">
        <f t="shared" ref="E7:E42" si="2">C7/1976</f>
        <v>19.442446753036439</v>
      </c>
      <c r="F7" s="19">
        <f>E7/2</f>
        <v>9.7212233765182194</v>
      </c>
      <c r="G7" s="19">
        <f>E7/5</f>
        <v>3.888489350607288</v>
      </c>
      <c r="H7" s="20">
        <f>C7/2080</f>
        <v>18.470324415384617</v>
      </c>
    </row>
    <row r="8" spans="1:8" x14ac:dyDescent="0.3">
      <c r="A8" s="8">
        <f>A7+1</f>
        <v>1</v>
      </c>
      <c r="B8" s="18">
        <v>31597.08</v>
      </c>
      <c r="C8" s="18">
        <f t="shared" si="0"/>
        <v>39287.809272000006</v>
      </c>
      <c r="D8" s="18">
        <f t="shared" si="1"/>
        <v>3273.9841060000003</v>
      </c>
      <c r="E8" s="19">
        <f t="shared" si="2"/>
        <v>19.882494570850206</v>
      </c>
      <c r="F8" s="19">
        <f t="shared" ref="F8:F42" si="3">E8/2</f>
        <v>9.9412472854251028</v>
      </c>
      <c r="G8" s="19">
        <f t="shared" ref="G8:G42" si="4">E8/5</f>
        <v>3.9764989141700413</v>
      </c>
      <c r="H8" s="20">
        <f t="shared" ref="H8:H42" si="5">C8/2080</f>
        <v>18.888369842307696</v>
      </c>
    </row>
    <row r="9" spans="1:8" x14ac:dyDescent="0.3">
      <c r="A9" s="8">
        <f t="shared" ref="A9:A42" si="6">A8+1</f>
        <v>2</v>
      </c>
      <c r="B9" s="18">
        <v>32554.9</v>
      </c>
      <c r="C9" s="18">
        <f t="shared" si="0"/>
        <v>40478.76266</v>
      </c>
      <c r="D9" s="18">
        <f t="shared" si="1"/>
        <v>3373.2302216666667</v>
      </c>
      <c r="E9" s="19">
        <f t="shared" si="2"/>
        <v>20.485203775303646</v>
      </c>
      <c r="F9" s="19">
        <f t="shared" si="3"/>
        <v>10.242601887651823</v>
      </c>
      <c r="G9" s="19">
        <f t="shared" si="4"/>
        <v>4.0970407550607293</v>
      </c>
      <c r="H9" s="20">
        <f t="shared" si="5"/>
        <v>19.460943586538463</v>
      </c>
    </row>
    <row r="10" spans="1:8" x14ac:dyDescent="0.3">
      <c r="A10" s="8">
        <f t="shared" si="6"/>
        <v>3</v>
      </c>
      <c r="B10" s="18">
        <v>33633.79</v>
      </c>
      <c r="C10" s="18">
        <f t="shared" si="0"/>
        <v>41820.254486000005</v>
      </c>
      <c r="D10" s="18">
        <f t="shared" si="1"/>
        <v>3485.021207166667</v>
      </c>
      <c r="E10" s="19">
        <f t="shared" si="2"/>
        <v>21.164096399797575</v>
      </c>
      <c r="F10" s="19">
        <f t="shared" si="3"/>
        <v>10.582048199898788</v>
      </c>
      <c r="G10" s="19">
        <f t="shared" si="4"/>
        <v>4.2328192799595152</v>
      </c>
      <c r="H10" s="20">
        <f t="shared" si="5"/>
        <v>20.105891579807693</v>
      </c>
    </row>
    <row r="11" spans="1:8" x14ac:dyDescent="0.3">
      <c r="A11" s="8">
        <f t="shared" si="6"/>
        <v>4</v>
      </c>
      <c r="B11" s="18">
        <v>34587.269999999997</v>
      </c>
      <c r="C11" s="18">
        <f t="shared" si="0"/>
        <v>43005.811517999995</v>
      </c>
      <c r="D11" s="18">
        <f t="shared" si="1"/>
        <v>3583.8176264999997</v>
      </c>
      <c r="E11" s="19">
        <f t="shared" si="2"/>
        <v>21.764074654858298</v>
      </c>
      <c r="F11" s="19">
        <f t="shared" si="3"/>
        <v>10.882037327429149</v>
      </c>
      <c r="G11" s="19">
        <f t="shared" si="4"/>
        <v>4.3528149309716593</v>
      </c>
      <c r="H11" s="20">
        <f t="shared" si="5"/>
        <v>20.675870922115383</v>
      </c>
    </row>
    <row r="12" spans="1:8" x14ac:dyDescent="0.3">
      <c r="A12" s="8">
        <f t="shared" si="6"/>
        <v>5</v>
      </c>
      <c r="B12" s="18">
        <v>35057.910000000003</v>
      </c>
      <c r="C12" s="18">
        <f t="shared" si="0"/>
        <v>43591.00529400001</v>
      </c>
      <c r="D12" s="18">
        <f t="shared" si="1"/>
        <v>3632.5837745000003</v>
      </c>
      <c r="E12" s="19">
        <f t="shared" si="2"/>
        <v>22.06022535121458</v>
      </c>
      <c r="F12" s="19">
        <f t="shared" si="3"/>
        <v>11.03011267560729</v>
      </c>
      <c r="G12" s="19">
        <f t="shared" si="4"/>
        <v>4.4120450702429164</v>
      </c>
      <c r="H12" s="20">
        <f t="shared" si="5"/>
        <v>20.957214083653852</v>
      </c>
    </row>
    <row r="13" spans="1:8" x14ac:dyDescent="0.3">
      <c r="A13" s="8">
        <f t="shared" si="6"/>
        <v>6</v>
      </c>
      <c r="B13" s="18">
        <v>36081.919999999998</v>
      </c>
      <c r="C13" s="18">
        <f t="shared" si="0"/>
        <v>44864.259328</v>
      </c>
      <c r="D13" s="18">
        <f t="shared" si="1"/>
        <v>3738.6882773333332</v>
      </c>
      <c r="E13" s="19">
        <f t="shared" si="2"/>
        <v>22.704584680161943</v>
      </c>
      <c r="F13" s="19">
        <f t="shared" si="3"/>
        <v>11.352292340080972</v>
      </c>
      <c r="G13" s="19">
        <f t="shared" si="4"/>
        <v>4.5409169360323887</v>
      </c>
      <c r="H13" s="20">
        <f t="shared" si="5"/>
        <v>21.569355446153846</v>
      </c>
    </row>
    <row r="14" spans="1:8" x14ac:dyDescent="0.3">
      <c r="A14" s="8">
        <f t="shared" si="6"/>
        <v>7</v>
      </c>
      <c r="B14" s="18">
        <v>36510.99</v>
      </c>
      <c r="C14" s="18">
        <f t="shared" si="0"/>
        <v>45397.764966000002</v>
      </c>
      <c r="D14" s="18">
        <f t="shared" si="1"/>
        <v>3783.1470805000004</v>
      </c>
      <c r="E14" s="19">
        <f t="shared" si="2"/>
        <v>22.974577411943322</v>
      </c>
      <c r="F14" s="19">
        <f t="shared" si="3"/>
        <v>11.487288705971661</v>
      </c>
      <c r="G14" s="19">
        <f t="shared" si="4"/>
        <v>4.5949154823886644</v>
      </c>
      <c r="H14" s="20">
        <f t="shared" si="5"/>
        <v>21.825848541346154</v>
      </c>
    </row>
    <row r="15" spans="1:8" x14ac:dyDescent="0.3">
      <c r="A15" s="8">
        <f t="shared" si="6"/>
        <v>8</v>
      </c>
      <c r="B15" s="18">
        <v>37705.01</v>
      </c>
      <c r="C15" s="18">
        <f t="shared" si="0"/>
        <v>46882.409434000008</v>
      </c>
      <c r="D15" s="18">
        <f t="shared" si="1"/>
        <v>3906.867452833334</v>
      </c>
      <c r="E15" s="19">
        <f t="shared" si="2"/>
        <v>23.725915705465592</v>
      </c>
      <c r="F15" s="19">
        <f t="shared" si="3"/>
        <v>11.862957852732796</v>
      </c>
      <c r="G15" s="19">
        <f t="shared" si="4"/>
        <v>4.7451831410931185</v>
      </c>
      <c r="H15" s="20">
        <f t="shared" si="5"/>
        <v>22.539619920192312</v>
      </c>
    </row>
    <row r="16" spans="1:8" x14ac:dyDescent="0.3">
      <c r="A16" s="8">
        <f t="shared" si="6"/>
        <v>9</v>
      </c>
      <c r="B16" s="18">
        <v>38090.53</v>
      </c>
      <c r="C16" s="18">
        <f t="shared" si="0"/>
        <v>47361.765002</v>
      </c>
      <c r="D16" s="18">
        <f t="shared" si="1"/>
        <v>3946.8137501666665</v>
      </c>
      <c r="E16" s="19">
        <f t="shared" si="2"/>
        <v>23.968504555668016</v>
      </c>
      <c r="F16" s="19">
        <f t="shared" si="3"/>
        <v>11.984252277834008</v>
      </c>
      <c r="G16" s="19">
        <f t="shared" si="4"/>
        <v>4.7937009111336035</v>
      </c>
      <c r="H16" s="20">
        <f t="shared" si="5"/>
        <v>22.770079327884616</v>
      </c>
    </row>
    <row r="17" spans="1:8" x14ac:dyDescent="0.3">
      <c r="A17" s="8">
        <f t="shared" si="6"/>
        <v>10</v>
      </c>
      <c r="B17" s="18">
        <v>39240.67</v>
      </c>
      <c r="C17" s="18">
        <f t="shared" si="0"/>
        <v>48791.849077999999</v>
      </c>
      <c r="D17" s="18">
        <f t="shared" si="1"/>
        <v>4065.9874231666668</v>
      </c>
      <c r="E17" s="19">
        <f t="shared" si="2"/>
        <v>24.692231314777327</v>
      </c>
      <c r="F17" s="19">
        <f t="shared" si="3"/>
        <v>12.346115657388664</v>
      </c>
      <c r="G17" s="19">
        <f t="shared" si="4"/>
        <v>4.9384462629554653</v>
      </c>
      <c r="H17" s="20">
        <f t="shared" si="5"/>
        <v>23.457619749038461</v>
      </c>
    </row>
    <row r="18" spans="1:8" x14ac:dyDescent="0.3">
      <c r="A18" s="8">
        <f t="shared" si="6"/>
        <v>11</v>
      </c>
      <c r="B18" s="18">
        <v>39580.26</v>
      </c>
      <c r="C18" s="18">
        <f t="shared" si="0"/>
        <v>49214.095284000003</v>
      </c>
      <c r="D18" s="18">
        <f t="shared" si="1"/>
        <v>4101.1746069999999</v>
      </c>
      <c r="E18" s="19">
        <f t="shared" si="2"/>
        <v>24.905918665991905</v>
      </c>
      <c r="F18" s="19">
        <f t="shared" si="3"/>
        <v>12.452959332995952</v>
      </c>
      <c r="G18" s="19">
        <f t="shared" si="4"/>
        <v>4.9811837331983808</v>
      </c>
      <c r="H18" s="20">
        <f t="shared" si="5"/>
        <v>23.66062273269231</v>
      </c>
    </row>
    <row r="19" spans="1:8" x14ac:dyDescent="0.3">
      <c r="A19" s="8">
        <f t="shared" si="6"/>
        <v>12</v>
      </c>
      <c r="B19" s="18">
        <v>40667.65</v>
      </c>
      <c r="C19" s="18">
        <f t="shared" si="0"/>
        <v>50566.156010000006</v>
      </c>
      <c r="D19" s="18">
        <f t="shared" si="1"/>
        <v>4213.8463341666666</v>
      </c>
      <c r="E19" s="19">
        <f t="shared" si="2"/>
        <v>25.590159924089072</v>
      </c>
      <c r="F19" s="19">
        <f t="shared" si="3"/>
        <v>12.795079962044536</v>
      </c>
      <c r="G19" s="19">
        <f t="shared" si="4"/>
        <v>5.1180319848178142</v>
      </c>
      <c r="H19" s="20">
        <f t="shared" si="5"/>
        <v>24.310651927884617</v>
      </c>
    </row>
    <row r="20" spans="1:8" x14ac:dyDescent="0.3">
      <c r="A20" s="8">
        <f t="shared" si="6"/>
        <v>13</v>
      </c>
      <c r="B20" s="18">
        <v>40966.68</v>
      </c>
      <c r="C20" s="18">
        <f t="shared" si="0"/>
        <v>50937.969912</v>
      </c>
      <c r="D20" s="18">
        <f t="shared" si="1"/>
        <v>4244.8308260000003</v>
      </c>
      <c r="E20" s="19">
        <f t="shared" si="2"/>
        <v>25.778324854251011</v>
      </c>
      <c r="F20" s="19">
        <f t="shared" si="3"/>
        <v>12.889162427125505</v>
      </c>
      <c r="G20" s="19">
        <f t="shared" si="4"/>
        <v>5.1556649708502018</v>
      </c>
      <c r="H20" s="20">
        <f t="shared" si="5"/>
        <v>24.489408611538462</v>
      </c>
    </row>
    <row r="21" spans="1:8" x14ac:dyDescent="0.3">
      <c r="A21" s="8">
        <f t="shared" si="6"/>
        <v>14</v>
      </c>
      <c r="B21" s="18">
        <v>42017.23</v>
      </c>
      <c r="C21" s="18">
        <f t="shared" si="0"/>
        <v>52244.223782000008</v>
      </c>
      <c r="D21" s="18">
        <f t="shared" si="1"/>
        <v>4353.6853151666674</v>
      </c>
      <c r="E21" s="19">
        <f t="shared" si="2"/>
        <v>26.439384505060733</v>
      </c>
      <c r="F21" s="19">
        <f t="shared" si="3"/>
        <v>13.219692252530367</v>
      </c>
      <c r="G21" s="19">
        <f t="shared" si="4"/>
        <v>5.2878769010121465</v>
      </c>
      <c r="H21" s="20">
        <f t="shared" si="5"/>
        <v>25.117415279807695</v>
      </c>
    </row>
    <row r="22" spans="1:8" x14ac:dyDescent="0.3">
      <c r="A22" s="8">
        <f t="shared" si="6"/>
        <v>15</v>
      </c>
      <c r="B22" s="18">
        <v>42281.2</v>
      </c>
      <c r="C22" s="18">
        <f t="shared" si="0"/>
        <v>52572.444080000001</v>
      </c>
      <c r="D22" s="18">
        <f t="shared" si="1"/>
        <v>4381.0370066666665</v>
      </c>
      <c r="E22" s="19">
        <f t="shared" si="2"/>
        <v>26.605487894736843</v>
      </c>
      <c r="F22" s="19">
        <f t="shared" si="3"/>
        <v>13.302743947368421</v>
      </c>
      <c r="G22" s="19">
        <f t="shared" si="4"/>
        <v>5.3210975789473682</v>
      </c>
      <c r="H22" s="20">
        <f t="shared" si="5"/>
        <v>25.2752135</v>
      </c>
    </row>
    <row r="23" spans="1:8" x14ac:dyDescent="0.3">
      <c r="A23" s="8">
        <f t="shared" si="6"/>
        <v>16</v>
      </c>
      <c r="B23" s="18">
        <v>43324.89</v>
      </c>
      <c r="C23" s="18">
        <f t="shared" si="0"/>
        <v>53870.168226000002</v>
      </c>
      <c r="D23" s="18">
        <f t="shared" si="1"/>
        <v>4489.1806854999995</v>
      </c>
      <c r="E23" s="19">
        <f t="shared" si="2"/>
        <v>27.262230883603241</v>
      </c>
      <c r="F23" s="19">
        <f t="shared" si="3"/>
        <v>13.63111544180162</v>
      </c>
      <c r="G23" s="19">
        <f t="shared" si="4"/>
        <v>5.452446176720648</v>
      </c>
      <c r="H23" s="20">
        <f t="shared" si="5"/>
        <v>25.899119339423077</v>
      </c>
    </row>
    <row r="24" spans="1:8" x14ac:dyDescent="0.3">
      <c r="A24" s="8">
        <f t="shared" si="6"/>
        <v>17</v>
      </c>
      <c r="B24" s="18">
        <v>43582.14</v>
      </c>
      <c r="C24" s="18">
        <f t="shared" si="0"/>
        <v>54190.032876000005</v>
      </c>
      <c r="D24" s="18">
        <f t="shared" si="1"/>
        <v>4515.8360730000004</v>
      </c>
      <c r="E24" s="19">
        <f t="shared" si="2"/>
        <v>27.424105706477736</v>
      </c>
      <c r="F24" s="19">
        <f t="shared" si="3"/>
        <v>13.712052853238868</v>
      </c>
      <c r="G24" s="19">
        <f t="shared" si="4"/>
        <v>5.484821141295547</v>
      </c>
      <c r="H24" s="20">
        <f t="shared" si="5"/>
        <v>26.052900421153847</v>
      </c>
    </row>
    <row r="25" spans="1:8" x14ac:dyDescent="0.3">
      <c r="A25" s="8">
        <f t="shared" si="6"/>
        <v>18</v>
      </c>
      <c r="B25" s="18">
        <v>44592.92</v>
      </c>
      <c r="C25" s="18">
        <f t="shared" si="0"/>
        <v>55446.836728000002</v>
      </c>
      <c r="D25" s="18">
        <f t="shared" si="1"/>
        <v>4620.5697273333335</v>
      </c>
      <c r="E25" s="19">
        <f t="shared" si="2"/>
        <v>28.060140044534414</v>
      </c>
      <c r="F25" s="19">
        <f t="shared" si="3"/>
        <v>14.030070022267207</v>
      </c>
      <c r="G25" s="19">
        <f t="shared" si="4"/>
        <v>5.6120280089068828</v>
      </c>
      <c r="H25" s="20">
        <f t="shared" si="5"/>
        <v>26.657133042307692</v>
      </c>
    </row>
    <row r="26" spans="1:8" x14ac:dyDescent="0.3">
      <c r="A26" s="8">
        <f t="shared" si="6"/>
        <v>19</v>
      </c>
      <c r="B26" s="18">
        <v>44819.02</v>
      </c>
      <c r="C26" s="18">
        <f t="shared" si="0"/>
        <v>55727.969467999996</v>
      </c>
      <c r="D26" s="18">
        <f t="shared" si="1"/>
        <v>4643.9974556666666</v>
      </c>
      <c r="E26" s="19">
        <f t="shared" si="2"/>
        <v>28.202413698380564</v>
      </c>
      <c r="F26" s="19">
        <f t="shared" si="3"/>
        <v>14.101206849190282</v>
      </c>
      <c r="G26" s="19">
        <f t="shared" si="4"/>
        <v>5.6404827396761128</v>
      </c>
      <c r="H26" s="20">
        <f t="shared" si="5"/>
        <v>26.792293013461535</v>
      </c>
    </row>
    <row r="27" spans="1:8" x14ac:dyDescent="0.3">
      <c r="A27" s="8">
        <f t="shared" si="6"/>
        <v>20</v>
      </c>
      <c r="B27" s="18">
        <v>45800.28</v>
      </c>
      <c r="C27" s="18">
        <f t="shared" si="0"/>
        <v>56948.068152</v>
      </c>
      <c r="D27" s="18">
        <f t="shared" si="1"/>
        <v>4745.6723460000003</v>
      </c>
      <c r="E27" s="19">
        <f t="shared" si="2"/>
        <v>28.819872546558706</v>
      </c>
      <c r="F27" s="19">
        <f t="shared" si="3"/>
        <v>14.409936273279353</v>
      </c>
      <c r="G27" s="19">
        <f t="shared" si="4"/>
        <v>5.7639745093117414</v>
      </c>
      <c r="H27" s="20">
        <f t="shared" si="5"/>
        <v>27.378878919230768</v>
      </c>
    </row>
    <row r="28" spans="1:8" x14ac:dyDescent="0.3">
      <c r="A28" s="8">
        <f t="shared" si="6"/>
        <v>21</v>
      </c>
      <c r="B28" s="18">
        <v>45998.51</v>
      </c>
      <c r="C28" s="18">
        <f t="shared" si="0"/>
        <v>57194.547334000003</v>
      </c>
      <c r="D28" s="18">
        <f t="shared" si="1"/>
        <v>4766.2122778333342</v>
      </c>
      <c r="E28" s="19">
        <f t="shared" si="2"/>
        <v>28.944608974696358</v>
      </c>
      <c r="F28" s="19">
        <f t="shared" si="3"/>
        <v>14.472304487348179</v>
      </c>
      <c r="G28" s="19">
        <f t="shared" si="4"/>
        <v>5.7889217949392719</v>
      </c>
      <c r="H28" s="20">
        <f t="shared" si="5"/>
        <v>27.49737852596154</v>
      </c>
    </row>
    <row r="29" spans="1:8" x14ac:dyDescent="0.3">
      <c r="A29" s="8">
        <f t="shared" si="6"/>
        <v>22</v>
      </c>
      <c r="B29" s="18">
        <v>46967.519999999997</v>
      </c>
      <c r="C29" s="18">
        <f t="shared" si="0"/>
        <v>58399.414367999998</v>
      </c>
      <c r="D29" s="18">
        <f t="shared" si="1"/>
        <v>4866.6178639999998</v>
      </c>
      <c r="E29" s="19">
        <f t="shared" si="2"/>
        <v>29.554359497975707</v>
      </c>
      <c r="F29" s="19">
        <f t="shared" si="3"/>
        <v>14.777179748987853</v>
      </c>
      <c r="G29" s="19">
        <f t="shared" si="4"/>
        <v>5.9108718995951417</v>
      </c>
      <c r="H29" s="20">
        <f t="shared" si="5"/>
        <v>28.076641523076923</v>
      </c>
    </row>
    <row r="30" spans="1:8" x14ac:dyDescent="0.3">
      <c r="A30" s="8">
        <f t="shared" si="6"/>
        <v>23</v>
      </c>
      <c r="B30" s="18">
        <v>48565.23</v>
      </c>
      <c r="C30" s="18">
        <f t="shared" si="0"/>
        <v>60386.006982000006</v>
      </c>
      <c r="D30" s="18">
        <f t="shared" si="1"/>
        <v>5032.1672485000008</v>
      </c>
      <c r="E30" s="19">
        <f t="shared" si="2"/>
        <v>30.559720132591096</v>
      </c>
      <c r="F30" s="19">
        <f t="shared" si="3"/>
        <v>15.279860066295548</v>
      </c>
      <c r="G30" s="19">
        <f t="shared" si="4"/>
        <v>6.111944026518219</v>
      </c>
      <c r="H30" s="20">
        <f t="shared" si="5"/>
        <v>29.031734125961542</v>
      </c>
    </row>
    <row r="31" spans="1:8" x14ac:dyDescent="0.3">
      <c r="A31" s="8">
        <f t="shared" si="6"/>
        <v>24</v>
      </c>
      <c r="B31" s="18">
        <v>50145.73</v>
      </c>
      <c r="C31" s="18">
        <f t="shared" si="0"/>
        <v>62351.20068200001</v>
      </c>
      <c r="D31" s="18">
        <f t="shared" si="1"/>
        <v>5195.9333901666678</v>
      </c>
      <c r="E31" s="19">
        <f t="shared" si="2"/>
        <v>31.554251357287455</v>
      </c>
      <c r="F31" s="19">
        <f t="shared" si="3"/>
        <v>15.777125678643728</v>
      </c>
      <c r="G31" s="19">
        <f t="shared" si="4"/>
        <v>6.3108502714574914</v>
      </c>
      <c r="H31" s="20">
        <f t="shared" si="5"/>
        <v>29.976538789423081</v>
      </c>
    </row>
    <row r="32" spans="1:8" x14ac:dyDescent="0.3">
      <c r="A32" s="8">
        <f t="shared" si="6"/>
        <v>25</v>
      </c>
      <c r="B32" s="18">
        <v>50252.52</v>
      </c>
      <c r="C32" s="18">
        <f t="shared" si="0"/>
        <v>62483.983368000001</v>
      </c>
      <c r="D32" s="18">
        <f t="shared" si="1"/>
        <v>5206.9986140000001</v>
      </c>
      <c r="E32" s="19">
        <f t="shared" si="2"/>
        <v>31.621449072874494</v>
      </c>
      <c r="F32" s="19">
        <f t="shared" si="3"/>
        <v>15.810724536437247</v>
      </c>
      <c r="G32" s="19">
        <f t="shared" si="4"/>
        <v>6.3242898145748985</v>
      </c>
      <c r="H32" s="20">
        <f t="shared" si="5"/>
        <v>30.04037661923077</v>
      </c>
    </row>
    <row r="33" spans="1:8" x14ac:dyDescent="0.3">
      <c r="A33" s="8">
        <f t="shared" si="6"/>
        <v>26</v>
      </c>
      <c r="B33" s="18">
        <v>50335.54</v>
      </c>
      <c r="C33" s="18">
        <f t="shared" si="0"/>
        <v>62587.210436000001</v>
      </c>
      <c r="D33" s="18">
        <f t="shared" si="1"/>
        <v>5215.6008696666668</v>
      </c>
      <c r="E33" s="19">
        <f t="shared" si="2"/>
        <v>31.673689491902834</v>
      </c>
      <c r="F33" s="19">
        <f t="shared" si="3"/>
        <v>15.836844745951417</v>
      </c>
      <c r="G33" s="19">
        <f t="shared" si="4"/>
        <v>6.3347378983805669</v>
      </c>
      <c r="H33" s="20">
        <f t="shared" si="5"/>
        <v>30.090005017307693</v>
      </c>
    </row>
    <row r="34" spans="1:8" x14ac:dyDescent="0.3">
      <c r="A34" s="8">
        <f t="shared" si="6"/>
        <v>27</v>
      </c>
      <c r="B34" s="18">
        <v>50429.71</v>
      </c>
      <c r="C34" s="18">
        <f t="shared" si="0"/>
        <v>62704.301414000001</v>
      </c>
      <c r="D34" s="18">
        <f t="shared" si="1"/>
        <v>5225.3584511666668</v>
      </c>
      <c r="E34" s="19">
        <f t="shared" si="2"/>
        <v>31.7329460597166</v>
      </c>
      <c r="F34" s="19">
        <f t="shared" si="3"/>
        <v>15.8664730298583</v>
      </c>
      <c r="G34" s="19">
        <f t="shared" si="4"/>
        <v>6.3465892119433196</v>
      </c>
      <c r="H34" s="20">
        <f t="shared" si="5"/>
        <v>30.146298756730769</v>
      </c>
    </row>
    <row r="35" spans="1:8" x14ac:dyDescent="0.3">
      <c r="A35" s="8">
        <f t="shared" si="6"/>
        <v>28</v>
      </c>
      <c r="B35" s="18">
        <v>50501.01</v>
      </c>
      <c r="C35" s="18">
        <f t="shared" si="0"/>
        <v>62792.955834000008</v>
      </c>
      <c r="D35" s="18">
        <f t="shared" si="1"/>
        <v>5232.7463195000009</v>
      </c>
      <c r="E35" s="19">
        <f t="shared" si="2"/>
        <v>31.777811656882594</v>
      </c>
      <c r="F35" s="19">
        <f t="shared" si="3"/>
        <v>15.888905828441297</v>
      </c>
      <c r="G35" s="19">
        <f t="shared" si="4"/>
        <v>6.355562331376519</v>
      </c>
      <c r="H35" s="20">
        <f t="shared" si="5"/>
        <v>30.188921074038465</v>
      </c>
    </row>
    <row r="36" spans="1:8" x14ac:dyDescent="0.3">
      <c r="A36" s="8">
        <f t="shared" si="6"/>
        <v>29</v>
      </c>
      <c r="B36" s="18">
        <v>50567.02</v>
      </c>
      <c r="C36" s="18">
        <f t="shared" si="0"/>
        <v>62875.032668</v>
      </c>
      <c r="D36" s="18">
        <f t="shared" si="1"/>
        <v>5239.5860556666667</v>
      </c>
      <c r="E36" s="19">
        <f t="shared" si="2"/>
        <v>31.819348516194331</v>
      </c>
      <c r="F36" s="19">
        <f t="shared" si="3"/>
        <v>15.909674258097166</v>
      </c>
      <c r="G36" s="19">
        <f t="shared" si="4"/>
        <v>6.3638697032388665</v>
      </c>
      <c r="H36" s="20">
        <f t="shared" si="5"/>
        <v>30.228381090384616</v>
      </c>
    </row>
    <row r="37" spans="1:8" x14ac:dyDescent="0.3">
      <c r="A37" s="8">
        <f t="shared" si="6"/>
        <v>30</v>
      </c>
      <c r="B37" s="18">
        <v>50628.23</v>
      </c>
      <c r="C37" s="18">
        <f t="shared" si="0"/>
        <v>62951.141182000007</v>
      </c>
      <c r="D37" s="18">
        <f t="shared" si="1"/>
        <v>5245.9284318333339</v>
      </c>
      <c r="E37" s="19">
        <f t="shared" si="2"/>
        <v>31.857864970647778</v>
      </c>
      <c r="F37" s="19">
        <f t="shared" si="3"/>
        <v>15.928932485323889</v>
      </c>
      <c r="G37" s="19">
        <f t="shared" si="4"/>
        <v>6.371572994129556</v>
      </c>
      <c r="H37" s="20">
        <f t="shared" si="5"/>
        <v>30.264971722115387</v>
      </c>
    </row>
    <row r="38" spans="1:8" x14ac:dyDescent="0.3">
      <c r="A38" s="8">
        <f t="shared" si="6"/>
        <v>31</v>
      </c>
      <c r="B38" s="18">
        <v>50684.87</v>
      </c>
      <c r="C38" s="18">
        <f t="shared" si="0"/>
        <v>63021.567358000008</v>
      </c>
      <c r="D38" s="18">
        <f t="shared" si="1"/>
        <v>5251.797279833334</v>
      </c>
      <c r="E38" s="19">
        <f t="shared" si="2"/>
        <v>31.893505747975713</v>
      </c>
      <c r="F38" s="19">
        <f t="shared" si="3"/>
        <v>15.946752873987856</v>
      </c>
      <c r="G38" s="19">
        <f t="shared" si="4"/>
        <v>6.3787011495951429</v>
      </c>
      <c r="H38" s="20">
        <f t="shared" si="5"/>
        <v>30.298830460576927</v>
      </c>
    </row>
    <row r="39" spans="1:8" x14ac:dyDescent="0.3">
      <c r="A39" s="8">
        <f t="shared" si="6"/>
        <v>32</v>
      </c>
      <c r="B39" s="18">
        <v>50737.33</v>
      </c>
      <c r="C39" s="18">
        <f t="shared" si="0"/>
        <v>63086.796122000007</v>
      </c>
      <c r="D39" s="18">
        <f t="shared" si="1"/>
        <v>5257.2330101666666</v>
      </c>
      <c r="E39" s="19">
        <f t="shared" si="2"/>
        <v>31.92651625607288</v>
      </c>
      <c r="F39" s="19">
        <f t="shared" si="3"/>
        <v>15.96325812803644</v>
      </c>
      <c r="G39" s="19">
        <f t="shared" si="4"/>
        <v>6.3853032512145758</v>
      </c>
      <c r="H39" s="20">
        <f t="shared" si="5"/>
        <v>30.330190443269235</v>
      </c>
    </row>
    <row r="40" spans="1:8" x14ac:dyDescent="0.3">
      <c r="A40" s="8">
        <f t="shared" si="6"/>
        <v>33</v>
      </c>
      <c r="B40" s="18">
        <v>50785.9</v>
      </c>
      <c r="C40" s="18">
        <f t="shared" si="0"/>
        <v>63147.188060000008</v>
      </c>
      <c r="D40" s="18">
        <f t="shared" si="1"/>
        <v>5262.265671666667</v>
      </c>
      <c r="E40" s="19">
        <f t="shared" si="2"/>
        <v>31.957078977732799</v>
      </c>
      <c r="F40" s="19">
        <f t="shared" si="3"/>
        <v>15.978539488866399</v>
      </c>
      <c r="G40" s="19">
        <f t="shared" si="4"/>
        <v>6.3914157955465596</v>
      </c>
      <c r="H40" s="20">
        <f t="shared" si="5"/>
        <v>30.359225028846158</v>
      </c>
    </row>
    <row r="41" spans="1:8" x14ac:dyDescent="0.3">
      <c r="A41" s="8">
        <f t="shared" si="6"/>
        <v>34</v>
      </c>
      <c r="B41" s="18">
        <v>50830.9</v>
      </c>
      <c r="C41" s="18">
        <f t="shared" si="0"/>
        <v>63203.141060000002</v>
      </c>
      <c r="D41" s="18">
        <f t="shared" si="1"/>
        <v>5266.9284216666674</v>
      </c>
      <c r="E41" s="19">
        <f t="shared" si="2"/>
        <v>31.985395273279352</v>
      </c>
      <c r="F41" s="19">
        <f t="shared" si="3"/>
        <v>15.992697636639676</v>
      </c>
      <c r="G41" s="19">
        <f t="shared" si="4"/>
        <v>6.3970790546558707</v>
      </c>
      <c r="H41" s="20">
        <f t="shared" si="5"/>
        <v>30.386125509615386</v>
      </c>
    </row>
    <row r="42" spans="1:8" x14ac:dyDescent="0.3">
      <c r="A42" s="21">
        <f t="shared" si="6"/>
        <v>35</v>
      </c>
      <c r="B42" s="22">
        <v>50872.53</v>
      </c>
      <c r="C42" s="22">
        <f t="shared" si="0"/>
        <v>63254.903802000001</v>
      </c>
      <c r="D42" s="22">
        <f t="shared" si="1"/>
        <v>5271.2419835000001</v>
      </c>
      <c r="E42" s="23">
        <f t="shared" si="2"/>
        <v>32.011590992914982</v>
      </c>
      <c r="F42" s="23">
        <f t="shared" si="3"/>
        <v>16.005795496457491</v>
      </c>
      <c r="G42" s="23">
        <f t="shared" si="4"/>
        <v>6.4023181985829964</v>
      </c>
      <c r="H42" s="24">
        <f t="shared" si="5"/>
        <v>30.411011443269231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22</vt:i4>
      </vt:variant>
      <vt:variant>
        <vt:lpstr>Benoemde bereiken</vt:lpstr>
      </vt:variant>
      <vt:variant>
        <vt:i4>21</vt:i4>
      </vt:variant>
    </vt:vector>
  </HeadingPairs>
  <TitlesOfParts>
    <vt:vector size="43" baseType="lpstr">
      <vt:lpstr>Inhoud</vt:lpstr>
      <vt:lpstr>L4</vt:lpstr>
      <vt:lpstr>L3</vt:lpstr>
      <vt:lpstr>L2</vt:lpstr>
      <vt:lpstr>A2</vt:lpstr>
      <vt:lpstr>A1</vt:lpstr>
      <vt:lpstr>B2B</vt:lpstr>
      <vt:lpstr>B2A</vt:lpstr>
      <vt:lpstr>B1C</vt:lpstr>
      <vt:lpstr>B1B</vt:lpstr>
      <vt:lpstr>B1A</vt:lpstr>
      <vt:lpstr>B1A BIS</vt:lpstr>
      <vt:lpstr>MV2</vt:lpstr>
      <vt:lpstr>MV1</vt:lpstr>
      <vt:lpstr>L1</vt:lpstr>
      <vt:lpstr>K5</vt:lpstr>
      <vt:lpstr>K3</vt:lpstr>
      <vt:lpstr>K2</vt:lpstr>
      <vt:lpstr>K1</vt:lpstr>
      <vt:lpstr>G1</vt:lpstr>
      <vt:lpstr>GS</vt:lpstr>
      <vt:lpstr>GEW</vt:lpstr>
      <vt:lpstr>'A1'!Afdrukbereik</vt:lpstr>
      <vt:lpstr>'A2'!Afdrukbereik</vt:lpstr>
      <vt:lpstr>B1A!Afdrukbereik</vt:lpstr>
      <vt:lpstr>'B1A BIS'!Afdrukbereik</vt:lpstr>
      <vt:lpstr>B1B!Afdrukbereik</vt:lpstr>
      <vt:lpstr>B1C!Afdrukbereik</vt:lpstr>
      <vt:lpstr>B2A!Afdrukbereik</vt:lpstr>
      <vt:lpstr>B2B!Afdrukbereik</vt:lpstr>
      <vt:lpstr>'G1'!Afdrukbereik</vt:lpstr>
      <vt:lpstr>GEW!Afdrukbereik</vt:lpstr>
      <vt:lpstr>GS!Afdrukbereik</vt:lpstr>
      <vt:lpstr>'K1'!Afdrukbereik</vt:lpstr>
      <vt:lpstr>'K2'!Afdrukbereik</vt:lpstr>
      <vt:lpstr>'K3'!Afdrukbereik</vt:lpstr>
      <vt:lpstr>'K5'!Afdrukbereik</vt:lpstr>
      <vt:lpstr>'L1'!Afdrukbereik</vt:lpstr>
      <vt:lpstr>'L2'!Afdrukbereik</vt:lpstr>
      <vt:lpstr>'L3'!Afdrukbereik</vt:lpstr>
      <vt:lpstr>'L4'!Afdrukbereik</vt:lpstr>
      <vt:lpstr>'MV1'!Afdrukbereik</vt:lpstr>
      <vt:lpstr>'MV2'!Afdrukbereik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De Looze</dc:creator>
  <cp:lastModifiedBy>Steven Delooze</cp:lastModifiedBy>
  <cp:lastPrinted>2026-07-07T11:18:43Z</cp:lastPrinted>
  <dcterms:created xsi:type="dcterms:W3CDTF">2021-06-01T12:57:59Z</dcterms:created>
  <dcterms:modified xsi:type="dcterms:W3CDTF">2026-07-20T07:56:39Z</dcterms:modified>
</cp:coreProperties>
</file>